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2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<sst xmlns="http://schemas.openxmlformats.org/spreadsheetml/2006/main" count="36" uniqueCount="33">
  <si>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Kilborn SH, Trudel G, Unthoff H. (2002). Review of growth plate closure compared with age at sexual maturity and lifespan in laboratory animals. Contemporary topics in laboratory animal sciences 41(5):21-26.</t>
  </si>
  <si>
    <t>Parameter</t>
  </si>
  <si>
    <t>Rat</t>
  </si>
  <si>
    <t>Dog</t>
  </si>
  <si>
    <t>Age at growth plate closure (for tibia and/or femur where available) months</t>
  </si>
  <si>
    <t>Human Male</t>
  </si>
  <si>
    <t>Human Female</t>
  </si>
  <si>
    <t>Dog Female</t>
  </si>
  <si>
    <t>Male in yrs</t>
  </si>
  <si>
    <t>Female in yrs</t>
  </si>
  <si>
    <t>18-36</t>
  </si>
  <si>
    <t>30-48</t>
  </si>
  <si>
    <t>108-168</t>
  </si>
  <si>
    <t>Second growth plate closure data set</t>
  </si>
  <si>
    <t>840-1080</t>
  </si>
  <si>
    <t>Sexual maturity</t>
  </si>
  <si>
    <t>Life expectancy (months)</t>
  </si>
  <si>
    <t>Sexual maturity (months)</t>
  </si>
  <si>
    <t>Mouse--Female</t>
  </si>
  <si>
    <t>Mouse--Male</t>
  </si>
  <si>
    <t>1.8-2.1</t>
  </si>
  <si>
    <t>7-10.</t>
  </si>
  <si>
    <t>96-156</t>
  </si>
  <si>
    <t>mean</t>
  </si>
  <si>
    <t>Mouse-Rat Ave</t>
  </si>
  <si>
    <t>Male</t>
  </si>
  <si>
    <t>Female</t>
  </si>
  <si>
    <t>Mouse-Rat Average</t>
  </si>
  <si>
    <t>Species</t>
  </si>
  <si>
    <t>Mouse (months)</t>
  </si>
  <si>
    <t>Rat (months)</t>
  </si>
  <si>
    <t>Human (Years)</t>
  </si>
  <si>
    <t>Source:  Kilborn et al. (2002) Contemp Top Lab Animal Sci 41(5):21-26.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</si>
</sst>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3" sqref="D23"/>
    </sheetView>
  </sheetViews>
  <sheetFormatPr defaultColWidth="11.00390625" defaultRowHeight="12.75"/>
  <cols>
    <col min="1" max="1" width="31.125" style="0" customWidth="1"/>
    <col min="2" max="2" width="16.00390625" style="2" customWidth="1"/>
    <col min="3" max="3" width="15.25390625" style="2" customWidth="1"/>
    <col min="4" max="10" width="10.75390625" style="2" customWidth="1"/>
  </cols>
  <sheetData>
    <row r="1" ht="12.75">
      <c r="A1" t="s">
        <v>0</v>
      </c>
    </row>
    <row r="5" spans="1:10" ht="12.75">
      <c r="A5" t="s">
        <v>1</v>
      </c>
      <c r="B5" s="2" t="s">
        <v>19</v>
      </c>
      <c r="C5" s="2" t="s">
        <v>18</v>
      </c>
      <c r="D5" s="2" t="s">
        <v>2</v>
      </c>
      <c r="E5" s="2" t="s">
        <v>3</v>
      </c>
      <c r="F5" s="2" t="s">
        <v>7</v>
      </c>
      <c r="G5" s="2" t="s">
        <v>5</v>
      </c>
      <c r="H5" s="2" t="s">
        <v>6</v>
      </c>
      <c r="I5" s="2" t="s">
        <v>8</v>
      </c>
      <c r="J5" s="2" t="s">
        <v>9</v>
      </c>
    </row>
    <row r="6" spans="1:10" ht="36.75">
      <c r="A6" s="1" t="s">
        <v>4</v>
      </c>
      <c r="B6" s="2">
        <v>5</v>
      </c>
      <c r="D6" s="2">
        <v>11</v>
      </c>
      <c r="E6" s="2">
        <v>7.5</v>
      </c>
      <c r="F6" s="2">
        <v>7.3</v>
      </c>
      <c r="G6" s="2">
        <v>204</v>
      </c>
      <c r="H6" s="2">
        <v>180</v>
      </c>
      <c r="I6" s="2">
        <f>G6/12</f>
        <v>17</v>
      </c>
      <c r="J6" s="2">
        <f>H6/12</f>
        <v>15</v>
      </c>
    </row>
    <row r="7" spans="1:10" ht="12.75">
      <c r="A7" s="1" t="s">
        <v>13</v>
      </c>
      <c r="G7" s="2">
        <v>210</v>
      </c>
      <c r="H7" s="2">
        <v>186</v>
      </c>
      <c r="I7" s="2">
        <f>G7/12</f>
        <v>17.5</v>
      </c>
      <c r="J7" s="2">
        <f>H7/12</f>
        <v>15.5</v>
      </c>
    </row>
    <row r="8" spans="1:7" ht="12.75">
      <c r="A8" s="1" t="s">
        <v>16</v>
      </c>
      <c r="B8" s="2" t="s">
        <v>10</v>
      </c>
      <c r="D8" s="2" t="s">
        <v>11</v>
      </c>
      <c r="E8" s="2" t="s">
        <v>12</v>
      </c>
      <c r="G8" s="2" t="s">
        <v>14</v>
      </c>
    </row>
    <row r="9" spans="1:10" ht="12.75">
      <c r="A9" s="1" t="s">
        <v>17</v>
      </c>
      <c r="B9" s="2">
        <v>1.5</v>
      </c>
      <c r="C9" s="2">
        <v>1</v>
      </c>
      <c r="D9" s="2" t="s">
        <v>20</v>
      </c>
      <c r="E9" s="3" t="s">
        <v>21</v>
      </c>
      <c r="G9" s="2" t="s">
        <v>12</v>
      </c>
      <c r="H9" s="2" t="s">
        <v>22</v>
      </c>
      <c r="I9" s="2">
        <f>108/12</f>
        <v>9</v>
      </c>
      <c r="J9" s="2">
        <f>96/12</f>
        <v>8</v>
      </c>
    </row>
    <row r="10" spans="1:10" ht="12.75">
      <c r="A10" s="1"/>
      <c r="I10" s="2">
        <f>168/12</f>
        <v>14</v>
      </c>
      <c r="J10" s="2">
        <f>156/12</f>
        <v>13</v>
      </c>
    </row>
    <row r="11" spans="1:10" ht="12.75">
      <c r="A11" s="1"/>
      <c r="H11" s="2" t="s">
        <v>23</v>
      </c>
      <c r="I11" s="2">
        <f>AVERAGE(I9:I10)</f>
        <v>11.5</v>
      </c>
      <c r="J11" s="2">
        <f>AVERAGE(J9:J10)</f>
        <v>10.5</v>
      </c>
    </row>
    <row r="12" spans="1:2" ht="12.75">
      <c r="A12" s="1"/>
      <c r="B12" s="2" t="s">
        <v>24</v>
      </c>
    </row>
    <row r="13" spans="1:2" ht="12.75">
      <c r="A13" s="1" t="s">
        <v>15</v>
      </c>
      <c r="B13" s="2">
        <f>AVERAGE(1.5,AVERAGE(1.8,2.1))</f>
        <v>1.725</v>
      </c>
    </row>
    <row r="14" ht="12.75">
      <c r="A14" s="1"/>
    </row>
    <row r="22" spans="2:4" ht="12.75">
      <c r="B22" t="s">
        <v>28</v>
      </c>
      <c r="C22" s="2" t="s">
        <v>25</v>
      </c>
      <c r="D22" s="2" t="s">
        <v>26</v>
      </c>
    </row>
    <row r="23" spans="2:4" ht="12.75">
      <c r="B23" s="4" t="s">
        <v>29</v>
      </c>
      <c r="C23" s="2">
        <v>1.5</v>
      </c>
      <c r="D23" s="6">
        <v>1</v>
      </c>
    </row>
    <row r="24" spans="2:4" ht="12.75">
      <c r="B24" s="4" t="s">
        <v>30</v>
      </c>
      <c r="C24" s="2" t="s">
        <v>20</v>
      </c>
      <c r="D24" s="2" t="s">
        <v>20</v>
      </c>
    </row>
    <row r="25" spans="2:4" ht="12.75">
      <c r="B25" s="4" t="s">
        <v>27</v>
      </c>
      <c r="C25" s="5">
        <f>AVERAGE(1.5,AVERAGE(1.8,2.1))</f>
        <v>1.725</v>
      </c>
      <c r="D25" s="5">
        <f>AVERAGE(1,AVERAGE(1.8,2.1))</f>
        <v>1.475</v>
      </c>
    </row>
    <row r="27" spans="2:4" ht="12.75">
      <c r="B27" t="s">
        <v>31</v>
      </c>
      <c r="C27" s="2">
        <f>I11</f>
        <v>11.5</v>
      </c>
      <c r="D27" s="2">
        <f>J11</f>
        <v>10.5</v>
      </c>
    </row>
    <row r="30" ht="12.75">
      <c r="B30" s="4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dcterms:created xsi:type="dcterms:W3CDTF">2003-10-30T11:38:03Z</dcterms:created>
  <cp:category/>
  <cp:version/>
  <cp:contentType/>
  <cp:contentStatus/>
</cp:coreProperties>
</file>