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240" windowHeight="8670" activeTab="0"/>
  </bookViews>
  <sheets>
    <sheet name="san francisco" sheetId="1" r:id="rId1"/>
  </sheets>
  <definedNames/>
  <calcPr fullCalcOnLoad="1"/>
</workbook>
</file>

<file path=xl/sharedStrings.xml><?xml version="1.0" encoding="utf-8"?>
<sst xmlns="http://schemas.openxmlformats.org/spreadsheetml/2006/main" count="192" uniqueCount="62">
  <si>
    <t>San Francisco</t>
  </si>
  <si>
    <t>Player</t>
  </si>
  <si>
    <t>Salary</t>
  </si>
  <si>
    <t xml:space="preserve">Rivers, Philip QB SD </t>
  </si>
  <si>
    <t xml:space="preserve">Jones-Drew, Maurice RB JAC </t>
  </si>
  <si>
    <t xml:space="preserve">Moore, Mewelde RB PIT </t>
  </si>
  <si>
    <t xml:space="preserve">Boldin, Anquan WR ARI </t>
  </si>
  <si>
    <t xml:space="preserve">Cribbs, Josh WR CLE </t>
  </si>
  <si>
    <t>Koenen, Michael K ATL</t>
  </si>
  <si>
    <t xml:space="preserve">Falcons DST </t>
  </si>
  <si>
    <t xml:space="preserve">Cassel, Matt QB NE </t>
  </si>
  <si>
    <t>Russell, Gary RB PIT</t>
  </si>
  <si>
    <t xml:space="preserve">Sapp, Cecil RB DEN </t>
  </si>
  <si>
    <t xml:space="preserve">Jackson, Chad WR NE </t>
  </si>
  <si>
    <t>Jacobs, Taylor WR DEN</t>
  </si>
  <si>
    <t xml:space="preserve">Vinatieri, Adam K IND </t>
  </si>
  <si>
    <t xml:space="preserve">Lions DST </t>
  </si>
  <si>
    <t>TOTALS</t>
  </si>
  <si>
    <t>weekly salary</t>
  </si>
  <si>
    <t>week 1</t>
  </si>
  <si>
    <t>week 2</t>
  </si>
  <si>
    <t>Johnson, Bryant</t>
  </si>
  <si>
    <t>Sapp, Cecil</t>
  </si>
  <si>
    <t>Woods, D'Juan</t>
  </si>
  <si>
    <t>Green, Ahman</t>
  </si>
  <si>
    <t>Nedney, Joe K SF</t>
  </si>
  <si>
    <t>Hart, Mike RB IND</t>
  </si>
  <si>
    <t>week 3</t>
  </si>
  <si>
    <t>Week 4</t>
  </si>
  <si>
    <t xml:space="preserve">Taylor, Fred RB JAC </t>
  </si>
  <si>
    <t>Smith, Steve WR CAR</t>
  </si>
  <si>
    <t xml:space="preserve">Walter, Kevin WR HOU </t>
  </si>
  <si>
    <t xml:space="preserve">Akers, David K PHI </t>
  </si>
  <si>
    <t xml:space="preserve">Hart, Mike RB IND </t>
  </si>
  <si>
    <t>Smith, Paul RB DEN</t>
  </si>
  <si>
    <t>Woods, D'Juan WR JAC</t>
  </si>
  <si>
    <t>Jets DST</t>
  </si>
  <si>
    <t>Week 5</t>
  </si>
  <si>
    <t>Jones-Drew, Maurice RB JAC</t>
  </si>
  <si>
    <t xml:space="preserve">Smith, Steve WR CAR </t>
  </si>
  <si>
    <t>Walter, Kevin WR HOU</t>
  </si>
  <si>
    <t>Akers, David K PHI</t>
  </si>
  <si>
    <t>Lions DST</t>
  </si>
  <si>
    <t xml:space="preserve">Jets DST </t>
  </si>
  <si>
    <t>Week 6</t>
  </si>
  <si>
    <t>Cassel, Matt QB NE</t>
  </si>
  <si>
    <t>Dunn, Warrick RB TB</t>
  </si>
  <si>
    <t xml:space="preserve">Jacobs, Brandon RB NYG </t>
  </si>
  <si>
    <t>Smith, Steve WR NYG</t>
  </si>
  <si>
    <t xml:space="preserve">Suisham, Shaun K WAS </t>
  </si>
  <si>
    <t>Week 7</t>
  </si>
  <si>
    <t xml:space="preserve">Smith, Steve WR NYG </t>
  </si>
  <si>
    <t>Peterson, Adrian RB MIN</t>
  </si>
  <si>
    <t>Week 8</t>
  </si>
  <si>
    <t xml:space="preserve">Peterson, Adrian RB MIN </t>
  </si>
  <si>
    <t>Fitzgerald, Larry WR ARI</t>
  </si>
  <si>
    <t>Suisham, Shaun K WAS</t>
  </si>
  <si>
    <t>Rivers, Philip QB SD</t>
  </si>
  <si>
    <t>Week 9</t>
  </si>
  <si>
    <t xml:space="preserve">Fitzgerald, Larry WR ARI </t>
  </si>
  <si>
    <t>Week 10</t>
  </si>
  <si>
    <t>EMPTY WR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</si>
</sst>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₩&quot;#,##0;\-&quot;₩&quot;#,##0"/>
    <numFmt numFmtId="165" formatCode="&quot;₩&quot;#,##0;[Red]\-&quot;₩&quot;#,##0"/>
    <numFmt numFmtId="166" formatCode="&quot;₩&quot;#,##0.00;\-&quot;₩&quot;#,##0.00"/>
    <numFmt numFmtId="167" formatCode="&quot;₩&quot;#,##0.00;[Red]\-&quot;₩&quot;#,##0.00"/>
    <numFmt numFmtId="168" formatCode="_-&quot;₩&quot;* #,##0_-;\-&quot;₩&quot;* #,##0_-;_-&quot;₩&quot;* &quot;-&quot;_-;_-@_-"/>
    <numFmt numFmtId="169" formatCode="_-* #,##0_-;\-* #,##0_-;_-* &quot;-&quot;_-;_-@_-"/>
    <numFmt numFmtId="170" formatCode="_-&quot;₩&quot;* #,##0.00_-;\-&quot;₩&quot;* #,##0.00_-;_-&quot;₩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">
    <font>
      <sz val="10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0" xfId="19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uffl250.football.sportsline.com/players/playerpage/396163" TargetMode="External" /><Relationship Id="rId2" Type="http://schemas.openxmlformats.org/officeDocument/2006/relationships/hyperlink" Target="http://cuffl250.football.sportsline.com/players/playerpage/4212" TargetMode="External" /><Relationship Id="rId3" Type="http://schemas.openxmlformats.org/officeDocument/2006/relationships/hyperlink" Target="http://cuffl250.football.sportsline.com/players/playerpage/1226404" TargetMode="External" /><Relationship Id="rId4" Type="http://schemas.openxmlformats.org/officeDocument/2006/relationships/hyperlink" Target="http://cuffl250.football.sportsline.com/players/playerpage/12404" TargetMode="External" /><Relationship Id="rId5" Type="http://schemas.openxmlformats.org/officeDocument/2006/relationships/hyperlink" Target="http://cuffl250.football.sportsline.com/players/playerpage/396163" TargetMode="External" /><Relationship Id="rId6" Type="http://schemas.openxmlformats.org/officeDocument/2006/relationships/hyperlink" Target="http://cuffl250.football.sportsline.com/players/playerpage/1226404" TargetMode="External" /><Relationship Id="rId7" Type="http://schemas.openxmlformats.org/officeDocument/2006/relationships/hyperlink" Target="http://cuffl250.football.sportsline.com/players/playerpage/12404" TargetMode="External" /><Relationship Id="rId8" Type="http://schemas.openxmlformats.org/officeDocument/2006/relationships/hyperlink" Target="http://cuffl250.football.sportsline.com/players/playerpage/4212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workbookViewId="0" topLeftCell="A76">
      <selection activeCell="G80" sqref="G80:G96"/>
    </sheetView>
  </sheetViews>
  <sheetFormatPr defaultColWidth="9.140625" defaultRowHeight="12.75"/>
  <cols>
    <col min="1" max="1" width="23.28125" style="0" customWidth="1"/>
    <col min="2" max="2" width="12.140625" style="0" customWidth="1"/>
    <col min="3" max="3" width="13.28125" style="0" customWidth="1"/>
    <col min="6" max="6" width="10.421875" style="0" customWidth="1"/>
  </cols>
  <sheetData>
    <row r="1" ht="12.75">
      <c r="A1" t="s">
        <v>0</v>
      </c>
    </row>
    <row r="2" spans="3:7" ht="12.75">
      <c r="C2" t="s">
        <v>19</v>
      </c>
      <c r="G2" t="s">
        <v>20</v>
      </c>
    </row>
    <row r="3" spans="1:7" ht="12.75">
      <c r="A3" s="1" t="s">
        <v>1</v>
      </c>
      <c r="B3" s="2" t="s">
        <v>2</v>
      </c>
      <c r="C3" s="3" t="s">
        <v>18</v>
      </c>
      <c r="E3" s="1" t="s">
        <v>1</v>
      </c>
      <c r="F3" s="2" t="s">
        <v>2</v>
      </c>
      <c r="G3" s="3" t="s">
        <v>18</v>
      </c>
    </row>
    <row r="4" spans="1:7" ht="12.75">
      <c r="A4" s="4" t="s">
        <v>3</v>
      </c>
      <c r="B4" s="5">
        <v>17000000</v>
      </c>
      <c r="C4" s="6">
        <f>B4/16</f>
        <v>1062500</v>
      </c>
      <c r="E4" s="4" t="s">
        <v>3</v>
      </c>
      <c r="F4" s="5">
        <v>17000000</v>
      </c>
      <c r="G4" s="6">
        <f>F4/16</f>
        <v>1062500</v>
      </c>
    </row>
    <row r="5" spans="1:7" ht="12.75">
      <c r="A5" s="4" t="s">
        <v>4</v>
      </c>
      <c r="B5" s="5">
        <v>14814200</v>
      </c>
      <c r="C5" s="6">
        <f aca="true" t="shared" si="0" ref="C5:C18">B5/16</f>
        <v>925887.5</v>
      </c>
      <c r="E5" s="4" t="s">
        <v>4</v>
      </c>
      <c r="F5" s="5">
        <v>14814200</v>
      </c>
      <c r="G5" s="6">
        <f aca="true" t="shared" si="1" ref="G5:G18">F5/16</f>
        <v>925887.5</v>
      </c>
    </row>
    <row r="6" spans="1:7" ht="12.75">
      <c r="A6" s="4" t="s">
        <v>5</v>
      </c>
      <c r="B6" s="5">
        <v>7900000</v>
      </c>
      <c r="C6" s="6">
        <f t="shared" si="0"/>
        <v>493750</v>
      </c>
      <c r="E6" s="10" t="s">
        <v>24</v>
      </c>
      <c r="F6" s="11">
        <v>7891900</v>
      </c>
      <c r="G6" s="6">
        <f t="shared" si="1"/>
        <v>493243.75</v>
      </c>
    </row>
    <row r="7" spans="1:7" ht="12.75">
      <c r="A7" s="4" t="s">
        <v>6</v>
      </c>
      <c r="B7" s="5">
        <v>15300000</v>
      </c>
      <c r="C7" s="6">
        <f t="shared" si="0"/>
        <v>956250</v>
      </c>
      <c r="E7" s="4" t="s">
        <v>6</v>
      </c>
      <c r="F7" s="5">
        <v>15300000</v>
      </c>
      <c r="G7" s="6">
        <f t="shared" si="1"/>
        <v>956250</v>
      </c>
    </row>
    <row r="8" spans="1:7" ht="12.75">
      <c r="A8" s="4" t="s">
        <v>7</v>
      </c>
      <c r="B8" s="5">
        <v>8000000</v>
      </c>
      <c r="C8" s="6">
        <f t="shared" si="0"/>
        <v>500000</v>
      </c>
      <c r="E8" s="10" t="s">
        <v>22</v>
      </c>
      <c r="F8" s="11">
        <v>1535700</v>
      </c>
      <c r="G8" s="6">
        <f t="shared" si="1"/>
        <v>95981.25</v>
      </c>
    </row>
    <row r="9" spans="1:7" ht="12.75">
      <c r="A9" s="4" t="s">
        <v>8</v>
      </c>
      <c r="B9" s="5">
        <v>900000</v>
      </c>
      <c r="C9" s="6">
        <f t="shared" si="0"/>
        <v>56250</v>
      </c>
      <c r="E9" s="4" t="s">
        <v>8</v>
      </c>
      <c r="F9" s="5">
        <v>900000</v>
      </c>
      <c r="G9" s="6">
        <f t="shared" si="1"/>
        <v>56250</v>
      </c>
    </row>
    <row r="10" spans="1:7" ht="12.75">
      <c r="A10" s="4" t="s">
        <v>9</v>
      </c>
      <c r="B10" s="5">
        <v>11700000</v>
      </c>
      <c r="C10" s="6">
        <f t="shared" si="0"/>
        <v>731250</v>
      </c>
      <c r="E10" s="4" t="s">
        <v>9</v>
      </c>
      <c r="F10" s="5">
        <v>11700000</v>
      </c>
      <c r="G10" s="6">
        <f t="shared" si="1"/>
        <v>731250</v>
      </c>
    </row>
    <row r="11" spans="1:7" ht="12.75">
      <c r="A11" s="4"/>
      <c r="B11" s="5"/>
      <c r="C11" s="6"/>
      <c r="E11" s="4"/>
      <c r="F11" s="5"/>
      <c r="G11" s="6"/>
    </row>
    <row r="12" spans="1:7" ht="12.75">
      <c r="A12" s="4" t="s">
        <v>10</v>
      </c>
      <c r="B12" s="5">
        <v>8500000</v>
      </c>
      <c r="C12" s="6">
        <f t="shared" si="0"/>
        <v>531250</v>
      </c>
      <c r="E12" s="4" t="s">
        <v>10</v>
      </c>
      <c r="F12" s="5">
        <v>8500000</v>
      </c>
      <c r="G12" s="6">
        <f t="shared" si="1"/>
        <v>531250</v>
      </c>
    </row>
    <row r="13" spans="1:7" ht="12.75">
      <c r="A13" s="4" t="s">
        <v>11</v>
      </c>
      <c r="B13" s="5">
        <v>897300</v>
      </c>
      <c r="C13" s="6">
        <f t="shared" si="0"/>
        <v>56081.25</v>
      </c>
      <c r="E13" s="4" t="s">
        <v>11</v>
      </c>
      <c r="F13" s="5">
        <v>897300</v>
      </c>
      <c r="G13" s="6">
        <f t="shared" si="1"/>
        <v>56081.25</v>
      </c>
    </row>
    <row r="14" spans="1:7" ht="12.75">
      <c r="A14" s="4" t="s">
        <v>12</v>
      </c>
      <c r="B14" s="5">
        <v>1500000</v>
      </c>
      <c r="C14" s="6">
        <f t="shared" si="0"/>
        <v>93750</v>
      </c>
      <c r="E14" s="10" t="s">
        <v>21</v>
      </c>
      <c r="F14" s="11">
        <v>7335000</v>
      </c>
      <c r="G14" s="6">
        <f t="shared" si="1"/>
        <v>458437.5</v>
      </c>
    </row>
    <row r="15" spans="1:7" ht="12.75">
      <c r="A15" s="4" t="s">
        <v>13</v>
      </c>
      <c r="B15" s="5">
        <v>1900000</v>
      </c>
      <c r="C15" s="6">
        <f t="shared" si="0"/>
        <v>118750</v>
      </c>
      <c r="E15" s="10" t="s">
        <v>23</v>
      </c>
      <c r="F15" s="11">
        <v>827000</v>
      </c>
      <c r="G15" s="6">
        <f t="shared" si="1"/>
        <v>51687.5</v>
      </c>
    </row>
    <row r="16" spans="1:7" ht="12.75">
      <c r="A16" s="4" t="s">
        <v>14</v>
      </c>
      <c r="B16" s="5">
        <v>900000</v>
      </c>
      <c r="C16" s="6">
        <f t="shared" si="0"/>
        <v>56250</v>
      </c>
      <c r="E16" s="4" t="s">
        <v>14</v>
      </c>
      <c r="F16" s="5">
        <v>900000</v>
      </c>
      <c r="G16" s="6">
        <f t="shared" si="1"/>
        <v>56250</v>
      </c>
    </row>
    <row r="17" spans="1:7" ht="12.75">
      <c r="A17" s="4" t="s">
        <v>15</v>
      </c>
      <c r="B17" s="5">
        <v>6900000</v>
      </c>
      <c r="C17" s="6">
        <f t="shared" si="0"/>
        <v>431250</v>
      </c>
      <c r="E17" s="4" t="s">
        <v>15</v>
      </c>
      <c r="F17" s="5">
        <v>6900000</v>
      </c>
      <c r="G17" s="6">
        <f t="shared" si="1"/>
        <v>431250</v>
      </c>
    </row>
    <row r="18" spans="1:7" ht="12.75">
      <c r="A18" s="4" t="s">
        <v>16</v>
      </c>
      <c r="B18" s="5">
        <v>11303700</v>
      </c>
      <c r="C18" s="6">
        <f t="shared" si="0"/>
        <v>706481.25</v>
      </c>
      <c r="E18" s="4" t="s">
        <v>16</v>
      </c>
      <c r="F18" s="5">
        <v>11303700</v>
      </c>
      <c r="G18" s="6">
        <f t="shared" si="1"/>
        <v>706481.25</v>
      </c>
    </row>
    <row r="19" spans="1:7" ht="12.75">
      <c r="A19" s="7" t="s">
        <v>17</v>
      </c>
      <c r="B19" s="8">
        <v>107515200</v>
      </c>
      <c r="C19" s="9">
        <f>SUM(C4:C18)</f>
        <v>6719700</v>
      </c>
      <c r="E19" s="7" t="s">
        <v>17</v>
      </c>
      <c r="F19" s="8">
        <v>107515200</v>
      </c>
      <c r="G19" s="9">
        <f>SUM(G4:G18)</f>
        <v>6612800</v>
      </c>
    </row>
    <row r="21" spans="3:5" ht="12.75">
      <c r="C21" t="s">
        <v>27</v>
      </c>
      <c r="E21" t="s">
        <v>28</v>
      </c>
    </row>
    <row r="22" spans="1:7" ht="12.75">
      <c r="A22" s="1" t="s">
        <v>1</v>
      </c>
      <c r="B22" s="2" t="s">
        <v>2</v>
      </c>
      <c r="C22" s="3" t="s">
        <v>18</v>
      </c>
      <c r="E22" s="1" t="s">
        <v>1</v>
      </c>
      <c r="F22" s="2" t="s">
        <v>2</v>
      </c>
      <c r="G22" s="3" t="s">
        <v>18</v>
      </c>
    </row>
    <row r="23" spans="1:7" ht="12.75">
      <c r="A23" s="4" t="s">
        <v>3</v>
      </c>
      <c r="B23" s="5">
        <v>17000000</v>
      </c>
      <c r="C23" s="6">
        <f>B23/16</f>
        <v>1062500</v>
      </c>
      <c r="E23" t="s">
        <v>10</v>
      </c>
      <c r="F23" s="5">
        <v>8500000</v>
      </c>
      <c r="G23">
        <f>F23/16</f>
        <v>531250</v>
      </c>
    </row>
    <row r="24" spans="1:7" ht="12.75">
      <c r="A24" s="4" t="s">
        <v>4</v>
      </c>
      <c r="B24" s="5">
        <v>14814200</v>
      </c>
      <c r="C24" s="6">
        <f aca="true" t="shared" si="2" ref="C24:C37">B24/16</f>
        <v>925887.5</v>
      </c>
      <c r="E24" t="s">
        <v>4</v>
      </c>
      <c r="F24" s="5">
        <v>14814200</v>
      </c>
      <c r="G24">
        <f aca="true" t="shared" si="3" ref="G24:G37">F24/16</f>
        <v>925887.5</v>
      </c>
    </row>
    <row r="25" spans="1:7" ht="12.75">
      <c r="A25" s="10" t="s">
        <v>24</v>
      </c>
      <c r="B25" s="11">
        <v>7891900</v>
      </c>
      <c r="C25" s="6">
        <f t="shared" si="2"/>
        <v>493243.75</v>
      </c>
      <c r="E25" t="s">
        <v>29</v>
      </c>
      <c r="F25" s="12">
        <v>13054900</v>
      </c>
      <c r="G25">
        <f t="shared" si="3"/>
        <v>815931.25</v>
      </c>
    </row>
    <row r="26" spans="1:7" ht="12.75">
      <c r="A26" s="4" t="s">
        <v>6</v>
      </c>
      <c r="B26" s="5">
        <v>15300000</v>
      </c>
      <c r="C26" s="6">
        <f t="shared" si="2"/>
        <v>956250</v>
      </c>
      <c r="E26" t="s">
        <v>30</v>
      </c>
      <c r="F26" s="12">
        <v>17929000</v>
      </c>
      <c r="G26">
        <f t="shared" si="3"/>
        <v>1120562.5</v>
      </c>
    </row>
    <row r="27" spans="1:7" ht="12.75">
      <c r="A27" s="10" t="s">
        <v>22</v>
      </c>
      <c r="B27" s="11">
        <v>1535700</v>
      </c>
      <c r="C27" s="6">
        <f t="shared" si="2"/>
        <v>95981.25</v>
      </c>
      <c r="E27" t="s">
        <v>31</v>
      </c>
      <c r="F27" s="12">
        <v>5288100</v>
      </c>
      <c r="G27">
        <f t="shared" si="3"/>
        <v>330506.25</v>
      </c>
    </row>
    <row r="28" spans="1:7" ht="12.75">
      <c r="A28" s="4" t="s">
        <v>8</v>
      </c>
      <c r="B28" s="5">
        <v>900000</v>
      </c>
      <c r="C28" s="6">
        <f t="shared" si="2"/>
        <v>56250</v>
      </c>
      <c r="E28" t="s">
        <v>32</v>
      </c>
      <c r="F28" s="12">
        <v>5640400</v>
      </c>
      <c r="G28">
        <f t="shared" si="3"/>
        <v>352525</v>
      </c>
    </row>
    <row r="29" spans="1:7" ht="12.75">
      <c r="A29" s="4" t="s">
        <v>9</v>
      </c>
      <c r="B29" s="5">
        <v>11700000</v>
      </c>
      <c r="C29" s="6">
        <f t="shared" si="2"/>
        <v>731250</v>
      </c>
      <c r="E29" t="s">
        <v>16</v>
      </c>
      <c r="F29" s="5">
        <v>11303700</v>
      </c>
      <c r="G29">
        <f t="shared" si="3"/>
        <v>706481.25</v>
      </c>
    </row>
    <row r="30" spans="1:7" ht="12.75">
      <c r="A30" s="4"/>
      <c r="B30" s="5"/>
      <c r="C30" s="6"/>
      <c r="G30">
        <f t="shared" si="3"/>
        <v>0</v>
      </c>
    </row>
    <row r="31" spans="1:7" ht="12.75">
      <c r="A31" s="4" t="s">
        <v>10</v>
      </c>
      <c r="B31" s="5">
        <v>8500000</v>
      </c>
      <c r="C31" s="6">
        <f t="shared" si="2"/>
        <v>531250</v>
      </c>
      <c r="E31" t="s">
        <v>3</v>
      </c>
      <c r="F31" s="5">
        <v>17000000</v>
      </c>
      <c r="G31">
        <f t="shared" si="3"/>
        <v>1062500</v>
      </c>
    </row>
    <row r="32" spans="1:7" ht="12.75">
      <c r="A32" t="s">
        <v>25</v>
      </c>
      <c r="B32" s="11">
        <v>6724600</v>
      </c>
      <c r="C32" s="6">
        <f t="shared" si="2"/>
        <v>420287.5</v>
      </c>
      <c r="E32" t="s">
        <v>33</v>
      </c>
      <c r="F32" s="11">
        <v>827000</v>
      </c>
      <c r="G32">
        <f t="shared" si="3"/>
        <v>51687.5</v>
      </c>
    </row>
    <row r="33" spans="1:7" ht="12.75">
      <c r="A33" s="10" t="s">
        <v>21</v>
      </c>
      <c r="B33" s="11">
        <v>7335000</v>
      </c>
      <c r="C33" s="6">
        <f t="shared" si="2"/>
        <v>458437.5</v>
      </c>
      <c r="E33" t="s">
        <v>34</v>
      </c>
      <c r="F33" s="12">
        <v>897300</v>
      </c>
      <c r="G33">
        <f t="shared" si="3"/>
        <v>56081.25</v>
      </c>
    </row>
    <row r="34" spans="1:7" ht="12.75">
      <c r="A34" s="10" t="s">
        <v>23</v>
      </c>
      <c r="B34" s="11">
        <v>827000</v>
      </c>
      <c r="C34" s="6">
        <f t="shared" si="2"/>
        <v>51687.5</v>
      </c>
      <c r="E34" t="s">
        <v>14</v>
      </c>
      <c r="F34" s="5">
        <v>900000</v>
      </c>
      <c r="G34">
        <f t="shared" si="3"/>
        <v>56250</v>
      </c>
    </row>
    <row r="35" spans="1:7" ht="12.75">
      <c r="A35" s="4" t="s">
        <v>14</v>
      </c>
      <c r="B35" s="5">
        <v>900000</v>
      </c>
      <c r="C35" s="6">
        <f t="shared" si="2"/>
        <v>56250</v>
      </c>
      <c r="E35" t="s">
        <v>35</v>
      </c>
      <c r="F35" s="12">
        <v>827000</v>
      </c>
      <c r="G35">
        <f t="shared" si="3"/>
        <v>51687.5</v>
      </c>
    </row>
    <row r="36" spans="1:7" ht="12.75">
      <c r="A36" t="s">
        <v>26</v>
      </c>
      <c r="B36" s="11">
        <v>827000</v>
      </c>
      <c r="C36" s="6">
        <f t="shared" si="2"/>
        <v>51687.5</v>
      </c>
      <c r="E36" t="s">
        <v>8</v>
      </c>
      <c r="F36" s="5">
        <v>900000</v>
      </c>
      <c r="G36">
        <f t="shared" si="3"/>
        <v>56250</v>
      </c>
    </row>
    <row r="37" spans="1:7" ht="12.75">
      <c r="A37" s="4" t="s">
        <v>16</v>
      </c>
      <c r="B37" s="5">
        <v>11303700</v>
      </c>
      <c r="C37" s="6">
        <f t="shared" si="2"/>
        <v>706481.25</v>
      </c>
      <c r="E37" t="s">
        <v>36</v>
      </c>
      <c r="F37" s="12">
        <v>12497200</v>
      </c>
      <c r="G37">
        <f t="shared" si="3"/>
        <v>781075</v>
      </c>
    </row>
    <row r="38" spans="1:7" ht="12.75">
      <c r="A38" s="7" t="s">
        <v>17</v>
      </c>
      <c r="B38" s="8">
        <f>SUM(B23:B37)</f>
        <v>105559100</v>
      </c>
      <c r="C38" s="9">
        <f>SUM(C23:C37)</f>
        <v>6597443.75</v>
      </c>
      <c r="E38" t="s">
        <v>17</v>
      </c>
      <c r="F38">
        <f>SUM(F23:F37)</f>
        <v>110378800</v>
      </c>
      <c r="G38">
        <f>F38/16</f>
        <v>6898675</v>
      </c>
    </row>
    <row r="40" spans="1:5" ht="12.75">
      <c r="A40" t="s">
        <v>37</v>
      </c>
      <c r="E40" t="s">
        <v>44</v>
      </c>
    </row>
    <row r="41" spans="1:7" ht="12.75">
      <c r="A41" s="1" t="s">
        <v>1</v>
      </c>
      <c r="B41" s="2" t="s">
        <v>2</v>
      </c>
      <c r="C41" s="3" t="s">
        <v>18</v>
      </c>
      <c r="E41" s="1" t="s">
        <v>1</v>
      </c>
      <c r="F41" s="2" t="s">
        <v>2</v>
      </c>
      <c r="G41" s="3" t="s">
        <v>18</v>
      </c>
    </row>
    <row r="42" spans="1:7" ht="12.75">
      <c r="A42" t="s">
        <v>10</v>
      </c>
      <c r="B42" s="5">
        <v>8500000</v>
      </c>
      <c r="C42">
        <f>B42/16</f>
        <v>531250</v>
      </c>
      <c r="E42" t="s">
        <v>45</v>
      </c>
      <c r="F42" s="5">
        <v>8500000</v>
      </c>
      <c r="G42">
        <f>F42/16</f>
        <v>531250</v>
      </c>
    </row>
    <row r="43" spans="1:7" ht="12.75">
      <c r="A43" t="s">
        <v>38</v>
      </c>
      <c r="B43" s="5">
        <v>14814200</v>
      </c>
      <c r="C43">
        <f aca="true" t="shared" si="4" ref="C43:C57">B43/16</f>
        <v>925887.5</v>
      </c>
      <c r="E43" t="s">
        <v>46</v>
      </c>
      <c r="F43" s="12">
        <v>13191800</v>
      </c>
      <c r="G43">
        <f aca="true" t="shared" si="5" ref="G43:G57">F43/16</f>
        <v>824487.5</v>
      </c>
    </row>
    <row r="44" spans="1:7" ht="12.75">
      <c r="A44" t="s">
        <v>29</v>
      </c>
      <c r="B44" s="12">
        <v>13054900</v>
      </c>
      <c r="C44">
        <f t="shared" si="4"/>
        <v>815931.25</v>
      </c>
      <c r="E44" t="s">
        <v>47</v>
      </c>
      <c r="F44" s="12">
        <v>8622700</v>
      </c>
      <c r="G44">
        <f t="shared" si="5"/>
        <v>538918.75</v>
      </c>
    </row>
    <row r="45" spans="1:7" ht="12.75">
      <c r="A45" t="s">
        <v>39</v>
      </c>
      <c r="B45" s="12">
        <v>17929000</v>
      </c>
      <c r="C45">
        <f t="shared" si="4"/>
        <v>1120562.5</v>
      </c>
      <c r="E45" t="s">
        <v>48</v>
      </c>
      <c r="F45" s="12">
        <v>17929000</v>
      </c>
      <c r="G45">
        <f t="shared" si="5"/>
        <v>1120562.5</v>
      </c>
    </row>
    <row r="46" spans="1:7" ht="12.75">
      <c r="A46" t="s">
        <v>40</v>
      </c>
      <c r="B46" s="12">
        <v>5288100</v>
      </c>
      <c r="C46">
        <f t="shared" si="4"/>
        <v>330506.25</v>
      </c>
      <c r="E46" t="s">
        <v>30</v>
      </c>
      <c r="F46" s="12">
        <v>17929000</v>
      </c>
      <c r="G46">
        <f t="shared" si="5"/>
        <v>1120562.5</v>
      </c>
    </row>
    <row r="47" spans="1:7" ht="12.75">
      <c r="A47" t="s">
        <v>41</v>
      </c>
      <c r="B47" s="12">
        <v>5640400</v>
      </c>
      <c r="C47">
        <f t="shared" si="4"/>
        <v>352525</v>
      </c>
      <c r="E47" t="s">
        <v>49</v>
      </c>
      <c r="F47" s="12">
        <v>4078300</v>
      </c>
      <c r="G47">
        <f t="shared" si="5"/>
        <v>254893.75</v>
      </c>
    </row>
    <row r="48" spans="1:7" ht="12.75">
      <c r="A48" t="s">
        <v>42</v>
      </c>
      <c r="B48" s="5">
        <v>11303700</v>
      </c>
      <c r="C48">
        <f t="shared" si="4"/>
        <v>706481.25</v>
      </c>
      <c r="E48" t="s">
        <v>42</v>
      </c>
      <c r="F48" s="5">
        <v>11303700</v>
      </c>
      <c r="G48">
        <f t="shared" si="5"/>
        <v>706481.25</v>
      </c>
    </row>
    <row r="49" ht="12.75">
      <c r="G49">
        <f t="shared" si="5"/>
        <v>0</v>
      </c>
    </row>
    <row r="50" spans="1:7" ht="12.75">
      <c r="A50" t="s">
        <v>3</v>
      </c>
      <c r="B50" s="5">
        <v>17000000</v>
      </c>
      <c r="C50">
        <f t="shared" si="4"/>
        <v>1062500</v>
      </c>
      <c r="E50" t="s">
        <v>3</v>
      </c>
      <c r="F50" s="5">
        <v>17000000</v>
      </c>
      <c r="G50">
        <f t="shared" si="5"/>
        <v>1062500</v>
      </c>
    </row>
    <row r="51" spans="1:7" ht="12.75">
      <c r="A51" t="s">
        <v>33</v>
      </c>
      <c r="B51" s="11">
        <v>827000</v>
      </c>
      <c r="C51">
        <f t="shared" si="4"/>
        <v>51687.5</v>
      </c>
      <c r="E51" t="s">
        <v>33</v>
      </c>
      <c r="F51" s="11">
        <v>827000</v>
      </c>
      <c r="G51">
        <f t="shared" si="5"/>
        <v>51687.5</v>
      </c>
    </row>
    <row r="52" spans="1:7" ht="12.75">
      <c r="A52" t="s">
        <v>34</v>
      </c>
      <c r="B52" s="12">
        <v>897300</v>
      </c>
      <c r="C52">
        <f t="shared" si="4"/>
        <v>56081.25</v>
      </c>
      <c r="E52" t="s">
        <v>38</v>
      </c>
      <c r="F52" s="5">
        <v>14814200</v>
      </c>
      <c r="G52">
        <f t="shared" si="5"/>
        <v>925887.5</v>
      </c>
    </row>
    <row r="53" spans="1:7" ht="12.75">
      <c r="A53" t="s">
        <v>14</v>
      </c>
      <c r="B53" s="5">
        <v>900000</v>
      </c>
      <c r="C53">
        <f t="shared" si="4"/>
        <v>56250</v>
      </c>
      <c r="E53" t="s">
        <v>14</v>
      </c>
      <c r="F53" s="5">
        <v>900000</v>
      </c>
      <c r="G53">
        <f t="shared" si="5"/>
        <v>56250</v>
      </c>
    </row>
    <row r="54" spans="1:7" ht="12.75">
      <c r="A54" t="s">
        <v>35</v>
      </c>
      <c r="B54" s="12">
        <v>827000</v>
      </c>
      <c r="C54">
        <f t="shared" si="4"/>
        <v>51687.5</v>
      </c>
      <c r="E54" t="s">
        <v>35</v>
      </c>
      <c r="F54" s="12">
        <v>827000</v>
      </c>
      <c r="G54">
        <f t="shared" si="5"/>
        <v>51687.5</v>
      </c>
    </row>
    <row r="55" spans="1:7" ht="12.75">
      <c r="A55" t="s">
        <v>8</v>
      </c>
      <c r="B55" s="5">
        <v>900000</v>
      </c>
      <c r="C55">
        <f t="shared" si="4"/>
        <v>56250</v>
      </c>
      <c r="E55" t="s">
        <v>8</v>
      </c>
      <c r="F55" s="5">
        <v>900000</v>
      </c>
      <c r="G55">
        <f t="shared" si="5"/>
        <v>56250</v>
      </c>
    </row>
    <row r="56" spans="1:7" ht="12.75">
      <c r="A56" t="s">
        <v>43</v>
      </c>
      <c r="B56" s="12">
        <v>12497200</v>
      </c>
      <c r="C56">
        <f t="shared" si="4"/>
        <v>781075</v>
      </c>
      <c r="E56" t="s">
        <v>36</v>
      </c>
      <c r="F56" s="12">
        <v>12497200</v>
      </c>
      <c r="G56">
        <f t="shared" si="5"/>
        <v>781075</v>
      </c>
    </row>
    <row r="57" spans="1:7" ht="12.75">
      <c r="A57" t="s">
        <v>17</v>
      </c>
      <c r="B57">
        <f>SUM(B42:B56)</f>
        <v>110378800</v>
      </c>
      <c r="C57">
        <f t="shared" si="4"/>
        <v>6898675</v>
      </c>
      <c r="E57" t="s">
        <v>17</v>
      </c>
      <c r="F57">
        <f>SUM(F42:F56)</f>
        <v>129319900</v>
      </c>
      <c r="G57">
        <f t="shared" si="5"/>
        <v>8082493.75</v>
      </c>
    </row>
    <row r="59" spans="1:5" ht="12.75">
      <c r="A59" t="s">
        <v>50</v>
      </c>
      <c r="E59" t="s">
        <v>53</v>
      </c>
    </row>
    <row r="60" spans="1:7" ht="12.75">
      <c r="A60" s="1" t="s">
        <v>1</v>
      </c>
      <c r="B60" s="2" t="s">
        <v>2</v>
      </c>
      <c r="C60" s="3" t="s">
        <v>18</v>
      </c>
      <c r="E60" s="1" t="s">
        <v>1</v>
      </c>
      <c r="F60" s="2" t="s">
        <v>2</v>
      </c>
      <c r="G60" s="3" t="s">
        <v>18</v>
      </c>
    </row>
    <row r="61" spans="1:7" ht="12.75">
      <c r="A61" t="s">
        <v>10</v>
      </c>
      <c r="B61" s="5">
        <v>8500000</v>
      </c>
      <c r="C61">
        <f>B61/16</f>
        <v>531250</v>
      </c>
      <c r="E61" t="s">
        <v>45</v>
      </c>
      <c r="F61" s="5">
        <v>8500000</v>
      </c>
      <c r="G61">
        <f>F61/16</f>
        <v>531250</v>
      </c>
    </row>
    <row r="62" spans="1:7" ht="12.75">
      <c r="A62" t="s">
        <v>4</v>
      </c>
      <c r="B62" s="5">
        <v>14814200</v>
      </c>
      <c r="C62">
        <f aca="true" t="shared" si="6" ref="C62:C76">B62/16</f>
        <v>925887.5</v>
      </c>
      <c r="E62" t="s">
        <v>4</v>
      </c>
      <c r="F62" s="5">
        <v>14814200</v>
      </c>
      <c r="G62">
        <f aca="true" t="shared" si="7" ref="G62:G76">F62/16</f>
        <v>925887.5</v>
      </c>
    </row>
    <row r="63" spans="1:7" ht="12.75">
      <c r="A63" t="s">
        <v>5</v>
      </c>
      <c r="B63" s="12">
        <v>7933400</v>
      </c>
      <c r="C63">
        <f t="shared" si="6"/>
        <v>495837.5</v>
      </c>
      <c r="E63" t="s">
        <v>54</v>
      </c>
      <c r="F63" s="12">
        <v>5797600</v>
      </c>
      <c r="G63">
        <f t="shared" si="7"/>
        <v>362350</v>
      </c>
    </row>
    <row r="64" spans="1:7" ht="12.75">
      <c r="A64" t="s">
        <v>51</v>
      </c>
      <c r="B64" s="12">
        <v>17929000</v>
      </c>
      <c r="C64">
        <f t="shared" si="6"/>
        <v>1120562.5</v>
      </c>
      <c r="E64" t="s">
        <v>55</v>
      </c>
      <c r="F64" s="12">
        <v>16732700</v>
      </c>
      <c r="G64">
        <f t="shared" si="7"/>
        <v>1045793.75</v>
      </c>
    </row>
    <row r="65" spans="1:7" ht="12.75">
      <c r="A65" t="s">
        <v>39</v>
      </c>
      <c r="B65" s="12">
        <v>17929000</v>
      </c>
      <c r="C65">
        <f t="shared" si="6"/>
        <v>1120562.5</v>
      </c>
      <c r="E65" t="s">
        <v>48</v>
      </c>
      <c r="F65" s="12">
        <v>17929000</v>
      </c>
      <c r="G65">
        <f t="shared" si="7"/>
        <v>1120562.5</v>
      </c>
    </row>
    <row r="66" spans="1:7" ht="12.75">
      <c r="A66" t="s">
        <v>49</v>
      </c>
      <c r="B66" s="12">
        <v>4078300</v>
      </c>
      <c r="C66">
        <f t="shared" si="6"/>
        <v>254893.75</v>
      </c>
      <c r="E66" t="s">
        <v>56</v>
      </c>
      <c r="F66" s="12">
        <v>4078300</v>
      </c>
      <c r="G66">
        <f t="shared" si="7"/>
        <v>254893.75</v>
      </c>
    </row>
    <row r="67" spans="1:7" ht="12.75">
      <c r="A67" t="s">
        <v>43</v>
      </c>
      <c r="B67" s="12">
        <v>12497200</v>
      </c>
      <c r="C67">
        <f t="shared" si="6"/>
        <v>781075</v>
      </c>
      <c r="E67" t="s">
        <v>43</v>
      </c>
      <c r="F67" s="12">
        <v>12497200</v>
      </c>
      <c r="G67">
        <f t="shared" si="7"/>
        <v>781075</v>
      </c>
    </row>
    <row r="68" spans="3:7" ht="12.75">
      <c r="C68">
        <f t="shared" si="6"/>
        <v>0</v>
      </c>
      <c r="G68">
        <f t="shared" si="7"/>
        <v>0</v>
      </c>
    </row>
    <row r="69" spans="1:7" ht="12.75">
      <c r="A69" t="s">
        <v>3</v>
      </c>
      <c r="B69" s="5">
        <v>17000000</v>
      </c>
      <c r="C69">
        <f t="shared" si="6"/>
        <v>1062500</v>
      </c>
      <c r="E69" t="s">
        <v>57</v>
      </c>
      <c r="F69" s="5">
        <v>17000000</v>
      </c>
      <c r="G69">
        <f t="shared" si="7"/>
        <v>1062500</v>
      </c>
    </row>
    <row r="70" spans="1:7" ht="12.75">
      <c r="A70" t="s">
        <v>33</v>
      </c>
      <c r="B70" s="11">
        <v>827000</v>
      </c>
      <c r="C70">
        <f t="shared" si="6"/>
        <v>51687.5</v>
      </c>
      <c r="E70" t="s">
        <v>33</v>
      </c>
      <c r="F70" s="11">
        <v>827000</v>
      </c>
      <c r="G70">
        <f t="shared" si="7"/>
        <v>51687.5</v>
      </c>
    </row>
    <row r="71" spans="1:7" ht="12.75">
      <c r="A71" t="s">
        <v>52</v>
      </c>
      <c r="B71" s="12">
        <v>5797600</v>
      </c>
      <c r="C71">
        <f t="shared" si="6"/>
        <v>362350</v>
      </c>
      <c r="E71" t="s">
        <v>5</v>
      </c>
      <c r="F71" s="12">
        <v>7933400</v>
      </c>
      <c r="G71">
        <f t="shared" si="7"/>
        <v>495837.5</v>
      </c>
    </row>
    <row r="72" spans="1:7" ht="12.75">
      <c r="A72" t="s">
        <v>14</v>
      </c>
      <c r="B72" s="5">
        <v>900000</v>
      </c>
      <c r="C72">
        <f t="shared" si="6"/>
        <v>56250</v>
      </c>
      <c r="E72" t="s">
        <v>14</v>
      </c>
      <c r="F72" s="5">
        <v>900000</v>
      </c>
      <c r="G72">
        <f t="shared" si="7"/>
        <v>56250</v>
      </c>
    </row>
    <row r="73" spans="1:7" ht="12.75">
      <c r="A73" t="s">
        <v>35</v>
      </c>
      <c r="B73" s="12">
        <v>827000</v>
      </c>
      <c r="C73">
        <f t="shared" si="6"/>
        <v>51687.5</v>
      </c>
      <c r="E73" t="s">
        <v>35</v>
      </c>
      <c r="F73" s="12">
        <v>827000</v>
      </c>
      <c r="G73">
        <f t="shared" si="7"/>
        <v>51687.5</v>
      </c>
    </row>
    <row r="74" spans="1:7" ht="12.75">
      <c r="A74" t="s">
        <v>8</v>
      </c>
      <c r="B74" s="5">
        <v>900000</v>
      </c>
      <c r="C74">
        <f t="shared" si="6"/>
        <v>56250</v>
      </c>
      <c r="E74" t="s">
        <v>8</v>
      </c>
      <c r="F74" s="5">
        <v>900000</v>
      </c>
      <c r="G74">
        <f t="shared" si="7"/>
        <v>56250</v>
      </c>
    </row>
    <row r="75" spans="1:7" ht="12.75">
      <c r="A75" t="s">
        <v>16</v>
      </c>
      <c r="B75" s="5">
        <v>11303700</v>
      </c>
      <c r="C75">
        <f t="shared" si="6"/>
        <v>706481.25</v>
      </c>
      <c r="E75" t="s">
        <v>42</v>
      </c>
      <c r="F75" s="5">
        <v>11303700</v>
      </c>
      <c r="G75">
        <f t="shared" si="7"/>
        <v>706481.25</v>
      </c>
    </row>
    <row r="76" spans="1:7" ht="12.75">
      <c r="A76" t="s">
        <v>17</v>
      </c>
      <c r="B76">
        <f>SUM(B61:B75)</f>
        <v>121236400</v>
      </c>
      <c r="C76">
        <f t="shared" si="6"/>
        <v>7577275</v>
      </c>
      <c r="E76" t="s">
        <v>17</v>
      </c>
      <c r="F76">
        <f>SUM(F61:F75)</f>
        <v>120040100</v>
      </c>
      <c r="G76">
        <f t="shared" si="7"/>
        <v>7502506.25</v>
      </c>
    </row>
    <row r="78" spans="1:5" ht="12.75">
      <c r="A78" t="s">
        <v>58</v>
      </c>
      <c r="E78" t="s">
        <v>60</v>
      </c>
    </row>
    <row r="79" spans="1:7" ht="12.75">
      <c r="A79" s="1" t="s">
        <v>1</v>
      </c>
      <c r="B79" s="2" t="s">
        <v>2</v>
      </c>
      <c r="C79" s="3" t="s">
        <v>18</v>
      </c>
      <c r="E79" s="1" t="s">
        <v>1</v>
      </c>
      <c r="F79" s="2" t="s">
        <v>2</v>
      </c>
      <c r="G79" s="3" t="s">
        <v>18</v>
      </c>
    </row>
    <row r="80" spans="1:7" ht="12.75">
      <c r="A80" t="s">
        <v>10</v>
      </c>
      <c r="B80" s="5">
        <v>8500000</v>
      </c>
      <c r="C80">
        <f>B80/16</f>
        <v>531250</v>
      </c>
      <c r="E80" t="s">
        <v>3</v>
      </c>
      <c r="F80" s="5">
        <v>17000000</v>
      </c>
      <c r="G80">
        <f>F80/16</f>
        <v>1062500</v>
      </c>
    </row>
    <row r="81" spans="1:7" ht="12.75">
      <c r="A81" t="s">
        <v>4</v>
      </c>
      <c r="B81" s="5">
        <v>14814200</v>
      </c>
      <c r="C81">
        <f aca="true" t="shared" si="8" ref="C81:C95">B81/16</f>
        <v>925887.5</v>
      </c>
      <c r="E81" t="s">
        <v>4</v>
      </c>
      <c r="F81" s="5">
        <v>14814200</v>
      </c>
      <c r="G81">
        <f aca="true" t="shared" si="9" ref="G81:G96">F81/16</f>
        <v>925887.5</v>
      </c>
    </row>
    <row r="82" spans="1:7" ht="12.75">
      <c r="A82" t="s">
        <v>54</v>
      </c>
      <c r="B82" s="12">
        <v>5797600</v>
      </c>
      <c r="C82">
        <f t="shared" si="8"/>
        <v>362350</v>
      </c>
      <c r="E82" t="s">
        <v>52</v>
      </c>
      <c r="F82" s="12">
        <v>5797600</v>
      </c>
      <c r="G82">
        <f t="shared" si="9"/>
        <v>362350</v>
      </c>
    </row>
    <row r="83" spans="1:7" ht="12.75">
      <c r="A83" t="s">
        <v>59</v>
      </c>
      <c r="B83" s="12">
        <v>16732700</v>
      </c>
      <c r="C83">
        <f t="shared" si="8"/>
        <v>1045793.75</v>
      </c>
      <c r="E83" t="s">
        <v>59</v>
      </c>
      <c r="F83" s="12">
        <v>16732700</v>
      </c>
      <c r="G83">
        <f t="shared" si="9"/>
        <v>1045793.75</v>
      </c>
    </row>
    <row r="84" spans="1:7" ht="12.75">
      <c r="A84" t="s">
        <v>48</v>
      </c>
      <c r="B84" s="12">
        <v>17929000</v>
      </c>
      <c r="C84">
        <f t="shared" si="8"/>
        <v>1120562.5</v>
      </c>
      <c r="E84" t="s">
        <v>61</v>
      </c>
      <c r="G84">
        <f t="shared" si="9"/>
        <v>0</v>
      </c>
    </row>
    <row r="85" spans="1:7" ht="12.75">
      <c r="A85" t="s">
        <v>56</v>
      </c>
      <c r="B85" s="12">
        <v>4078300</v>
      </c>
      <c r="C85">
        <f t="shared" si="8"/>
        <v>254893.75</v>
      </c>
      <c r="E85" t="s">
        <v>49</v>
      </c>
      <c r="F85" s="12">
        <v>4078300</v>
      </c>
      <c r="G85">
        <f t="shared" si="9"/>
        <v>254893.75</v>
      </c>
    </row>
    <row r="86" spans="1:7" ht="12.75">
      <c r="A86" t="s">
        <v>43</v>
      </c>
      <c r="B86" s="12">
        <v>12497200</v>
      </c>
      <c r="C86">
        <f t="shared" si="8"/>
        <v>781075</v>
      </c>
      <c r="E86" t="s">
        <v>36</v>
      </c>
      <c r="F86" s="12">
        <v>12497200</v>
      </c>
      <c r="G86">
        <f t="shared" si="9"/>
        <v>781075</v>
      </c>
    </row>
    <row r="87" spans="3:7" ht="12.75">
      <c r="C87">
        <f t="shared" si="8"/>
        <v>0</v>
      </c>
      <c r="G87">
        <f t="shared" si="9"/>
        <v>0</v>
      </c>
    </row>
    <row r="88" spans="1:7" ht="12.75">
      <c r="A88" t="s">
        <v>57</v>
      </c>
      <c r="B88" s="5">
        <v>17000000</v>
      </c>
      <c r="C88">
        <f t="shared" si="8"/>
        <v>1062500</v>
      </c>
      <c r="E88" t="s">
        <v>45</v>
      </c>
      <c r="F88" s="5">
        <v>8500000</v>
      </c>
      <c r="G88">
        <f t="shared" si="9"/>
        <v>531250</v>
      </c>
    </row>
    <row r="89" spans="1:7" ht="12.75">
      <c r="A89" t="s">
        <v>33</v>
      </c>
      <c r="B89" s="11">
        <v>827000</v>
      </c>
      <c r="C89">
        <f t="shared" si="8"/>
        <v>51687.5</v>
      </c>
      <c r="E89" t="s">
        <v>33</v>
      </c>
      <c r="F89" s="11">
        <v>827000</v>
      </c>
      <c r="G89">
        <f t="shared" si="9"/>
        <v>51687.5</v>
      </c>
    </row>
    <row r="90" spans="1:7" ht="12.75">
      <c r="A90" t="s">
        <v>5</v>
      </c>
      <c r="B90" s="12">
        <v>7933400</v>
      </c>
      <c r="C90">
        <f t="shared" si="8"/>
        <v>495837.5</v>
      </c>
      <c r="E90" t="s">
        <v>5</v>
      </c>
      <c r="F90" s="12">
        <v>7933400</v>
      </c>
      <c r="G90">
        <f t="shared" si="9"/>
        <v>495837.5</v>
      </c>
    </row>
    <row r="91" spans="1:7" ht="12.75">
      <c r="A91" t="s">
        <v>14</v>
      </c>
      <c r="B91" s="5">
        <v>900000</v>
      </c>
      <c r="C91">
        <f t="shared" si="8"/>
        <v>56250</v>
      </c>
      <c r="E91" t="s">
        <v>14</v>
      </c>
      <c r="F91" s="5">
        <v>900000</v>
      </c>
      <c r="G91">
        <f t="shared" si="9"/>
        <v>56250</v>
      </c>
    </row>
    <row r="92" spans="1:7" ht="12.75">
      <c r="A92" t="s">
        <v>35</v>
      </c>
      <c r="B92" s="12">
        <v>827000</v>
      </c>
      <c r="C92">
        <f t="shared" si="8"/>
        <v>51687.5</v>
      </c>
      <c r="E92" t="s">
        <v>48</v>
      </c>
      <c r="F92" s="12">
        <v>17929000</v>
      </c>
      <c r="G92">
        <f t="shared" si="9"/>
        <v>1120562.5</v>
      </c>
    </row>
    <row r="93" spans="1:7" ht="12.75">
      <c r="A93" t="s">
        <v>8</v>
      </c>
      <c r="B93" s="5">
        <v>900000</v>
      </c>
      <c r="C93">
        <f t="shared" si="8"/>
        <v>56250</v>
      </c>
      <c r="E93" t="s">
        <v>35</v>
      </c>
      <c r="F93" s="12">
        <v>827000</v>
      </c>
      <c r="G93">
        <f t="shared" si="9"/>
        <v>51687.5</v>
      </c>
    </row>
    <row r="94" spans="1:7" ht="12.75">
      <c r="A94" t="s">
        <v>42</v>
      </c>
      <c r="B94" s="5">
        <v>11303700</v>
      </c>
      <c r="C94">
        <f t="shared" si="8"/>
        <v>706481.25</v>
      </c>
      <c r="E94" t="s">
        <v>8</v>
      </c>
      <c r="F94" s="5">
        <v>900000</v>
      </c>
      <c r="G94">
        <f t="shared" si="9"/>
        <v>56250</v>
      </c>
    </row>
    <row r="95" spans="1:7" ht="12.75">
      <c r="A95" t="s">
        <v>17</v>
      </c>
      <c r="B95">
        <f>SUM(B80:B94)</f>
        <v>120040100</v>
      </c>
      <c r="C95">
        <f t="shared" si="8"/>
        <v>7502506.25</v>
      </c>
      <c r="E95" t="s">
        <v>42</v>
      </c>
      <c r="F95" s="5">
        <v>11303700</v>
      </c>
      <c r="G95">
        <f t="shared" si="9"/>
        <v>706481.25</v>
      </c>
    </row>
    <row r="96" spans="5:7" ht="12.75">
      <c r="E96" t="s">
        <v>17</v>
      </c>
      <c r="F96">
        <f>SUM(F80:F95)</f>
        <v>120040100</v>
      </c>
      <c r="G96">
        <f t="shared" si="9"/>
        <v>7502506.25</v>
      </c>
    </row>
  </sheetData>
  <hyperlinks>
    <hyperlink ref="E14" r:id="rId1" display="http://cuffl250.football.sportsline.com/players/playerpage/396163"/>
    <hyperlink ref="E8" r:id="rId2" display="http://cuffl250.football.sportsline.com/players/playerpage/4212"/>
    <hyperlink ref="E15" r:id="rId3" display="http://cuffl250.football.sportsline.com/players/playerpage/1226404"/>
    <hyperlink ref="E6" r:id="rId4" display="http://cuffl250.football.sportsline.com/players/playerpage/12404"/>
    <hyperlink ref="A33" r:id="rId5" display="http://cuffl250.football.sportsline.com/players/playerpage/396163"/>
    <hyperlink ref="A34" r:id="rId6" display="http://cuffl250.football.sportsline.com/players/playerpage/1226404"/>
    <hyperlink ref="A25" r:id="rId7" display="http://cuffl250.football.sportsline.com/players/playerpage/12404"/>
    <hyperlink ref="A27" r:id="rId8" display="http://cuffl250.football.sportsline.com/players/playerpage/4212"/>
  </hyperlinks>
  <printOptions/>
  <pageMargins left="0.75" right="0.75" top="1" bottom="1" header="0.5" footer="0.5"/>
  <pageSetup horizontalDpi="1200" verticalDpi="1200" orientation="portrait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sbae</dc:creator>
  <cp:keywords/>
  <dc:description/>
  <cp:lastModifiedBy>SBanerjee</cp:lastModifiedBy>
  <dcterms:created xsi:type="dcterms:W3CDTF">2008-09-11T15:13:38Z</dcterms:created>
  <dcterms:modified xsi:type="dcterms:W3CDTF">2008-11-18T16:38:22Z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