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0460" windowHeight="7575"/>
  </bookViews>
  <sheets>
    <sheet name="documentation" sheetId="7" r:id="rId1"/>
    <sheet name="Data" sheetId="2" r:id="rId2"/>
    <sheet name="TOCfigure" sheetId="5" r:id="rId3"/>
    <sheet name="ROCfigure" sheetId="6" r:id="rId4"/>
    <sheet name="TOCfigure (2)" sheetId="8" r:id="rId5"/>
  </sheets>
  <calcPr calcId="162913"/>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2" i="2"/>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J1" i="2" l="1"/>
  <c r="H4" i="2"/>
  <c r="I2" i="2" l="1"/>
  <c r="I32" i="2"/>
  <c r="I3" i="2"/>
  <c r="H31" i="2"/>
  <c r="H27" i="2"/>
  <c r="H23" i="2"/>
  <c r="H19" i="2"/>
  <c r="E19" i="2" s="1"/>
  <c r="H15" i="2"/>
  <c r="H11" i="2"/>
  <c r="E11" i="2" s="1"/>
  <c r="H7" i="2"/>
  <c r="E7" i="2" s="1"/>
  <c r="H3" i="2"/>
  <c r="E3" i="2" s="1"/>
  <c r="H30" i="2"/>
  <c r="H26" i="2"/>
  <c r="H22" i="2"/>
  <c r="H18" i="2"/>
  <c r="H14" i="2"/>
  <c r="H10" i="2"/>
  <c r="H6" i="2"/>
  <c r="H2" i="2"/>
  <c r="D2" i="2" s="1"/>
  <c r="H29" i="2"/>
  <c r="E29" i="2" s="1"/>
  <c r="H25" i="2"/>
  <c r="E25" i="2" s="1"/>
  <c r="H21" i="2"/>
  <c r="E21" i="2" s="1"/>
  <c r="H17" i="2"/>
  <c r="E17" i="2" s="1"/>
  <c r="H13" i="2"/>
  <c r="E13" i="2" s="1"/>
  <c r="H9" i="2"/>
  <c r="E9" i="2" s="1"/>
  <c r="H5" i="2"/>
  <c r="E5" i="2" s="1"/>
  <c r="H32" i="2"/>
  <c r="E32" i="2" s="1"/>
  <c r="H28" i="2"/>
  <c r="H24" i="2"/>
  <c r="H20" i="2"/>
  <c r="E20" i="2" s="1"/>
  <c r="H16" i="2"/>
  <c r="H12" i="2"/>
  <c r="H8" i="2"/>
  <c r="K1" i="2"/>
  <c r="E2" i="2"/>
  <c r="E12" i="2" l="1"/>
  <c r="E28" i="2"/>
  <c r="E15" i="2"/>
  <c r="E31" i="2"/>
  <c r="E23" i="2"/>
  <c r="I14" i="2"/>
  <c r="D14" i="2"/>
  <c r="I30" i="2"/>
  <c r="D30" i="2"/>
  <c r="I27" i="2"/>
  <c r="D27" i="2"/>
  <c r="K14" i="2"/>
  <c r="E14" i="2"/>
  <c r="K30" i="2"/>
  <c r="E30" i="2"/>
  <c r="I17" i="2"/>
  <c r="D17" i="2"/>
  <c r="D4" i="2"/>
  <c r="I4" i="2"/>
  <c r="D16" i="2"/>
  <c r="I16" i="2"/>
  <c r="D24" i="2"/>
  <c r="I24" i="2"/>
  <c r="E16" i="2"/>
  <c r="I18" i="2"/>
  <c r="D18" i="2"/>
  <c r="I15" i="2"/>
  <c r="D15" i="2"/>
  <c r="I31" i="2"/>
  <c r="D31" i="2"/>
  <c r="E18" i="2"/>
  <c r="I5" i="2"/>
  <c r="D5" i="2"/>
  <c r="I21" i="2"/>
  <c r="D21" i="2"/>
  <c r="D12" i="2"/>
  <c r="I12" i="2"/>
  <c r="D8" i="2"/>
  <c r="I8" i="2"/>
  <c r="E4" i="2"/>
  <c r="D32" i="2"/>
  <c r="I6" i="2"/>
  <c r="D6" i="2"/>
  <c r="I22" i="2"/>
  <c r="D22" i="2"/>
  <c r="I19" i="2"/>
  <c r="D19" i="2"/>
  <c r="E6" i="2"/>
  <c r="E22" i="2"/>
  <c r="I9" i="2"/>
  <c r="D9" i="2"/>
  <c r="I25" i="2"/>
  <c r="D25" i="2"/>
  <c r="D28" i="2"/>
  <c r="I28" i="2"/>
  <c r="D20" i="2"/>
  <c r="I20" i="2"/>
  <c r="D3" i="2"/>
  <c r="E8" i="2"/>
  <c r="E24" i="2"/>
  <c r="I10" i="2"/>
  <c r="D10" i="2"/>
  <c r="I26" i="2"/>
  <c r="D26" i="2"/>
  <c r="I23" i="2"/>
  <c r="D23" i="2"/>
  <c r="E10" i="2"/>
  <c r="E26" i="2"/>
  <c r="E27" i="2"/>
  <c r="I13" i="2"/>
  <c r="D13" i="2"/>
  <c r="I29" i="2"/>
  <c r="D29" i="2"/>
  <c r="I7" i="2"/>
  <c r="D7" i="2"/>
  <c r="I11" i="2"/>
  <c r="D11" i="2"/>
  <c r="K19" i="2"/>
  <c r="K18" i="2"/>
  <c r="K4" i="2"/>
  <c r="K2" i="2"/>
  <c r="K29" i="2"/>
  <c r="K17" i="2"/>
  <c r="K9" i="2"/>
  <c r="K31" i="2"/>
  <c r="K23" i="2"/>
  <c r="K15" i="2"/>
  <c r="K7" i="2"/>
  <c r="K22" i="2"/>
  <c r="L15" i="2" l="1"/>
  <c r="L7" i="2"/>
  <c r="L18" i="2"/>
  <c r="L17" i="2"/>
  <c r="L22" i="2"/>
  <c r="L31" i="2"/>
  <c r="L9" i="2"/>
  <c r="L4" i="2"/>
  <c r="L14" i="2"/>
  <c r="L23" i="2"/>
  <c r="L29" i="2"/>
  <c r="L19" i="2"/>
  <c r="L30" i="2"/>
  <c r="K6" i="2"/>
  <c r="L6" i="2" s="1"/>
  <c r="K10" i="2"/>
  <c r="L10" i="2" s="1"/>
  <c r="K11" i="2"/>
  <c r="L11" i="2" s="1"/>
  <c r="K3" i="2"/>
  <c r="L3" i="2" s="1"/>
  <c r="K26" i="2"/>
  <c r="L26" i="2" s="1"/>
  <c r="K27" i="2"/>
  <c r="L27" i="2" s="1"/>
  <c r="K20" i="2"/>
  <c r="L20" i="2" s="1"/>
  <c r="K5" i="2"/>
  <c r="L5" i="2" s="1"/>
  <c r="K12" i="2"/>
  <c r="L12" i="2" s="1"/>
  <c r="K28" i="2"/>
  <c r="L28" i="2" s="1"/>
  <c r="K13" i="2"/>
  <c r="L13" i="2" s="1"/>
  <c r="K21" i="2"/>
  <c r="L21" i="2" s="1"/>
  <c r="K16" i="2"/>
  <c r="L16" i="2" s="1"/>
  <c r="K32" i="2"/>
  <c r="L32" i="2" s="1"/>
  <c r="K8" i="2"/>
  <c r="L8" i="2" s="1"/>
  <c r="K24" i="2"/>
  <c r="L24" i="2" s="1"/>
  <c r="K25" i="2"/>
  <c r="L25" i="2" s="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2" i="2"/>
  <c r="M2" i="2" l="1"/>
  <c r="G28" i="2"/>
  <c r="G25" i="2"/>
  <c r="G17" i="2"/>
  <c r="G9" i="2"/>
  <c r="G32" i="2"/>
  <c r="G20" i="2"/>
  <c r="G8" i="2"/>
  <c r="G30" i="2"/>
  <c r="G22" i="2"/>
  <c r="G14" i="2"/>
  <c r="G6" i="2"/>
  <c r="G27" i="2"/>
  <c r="G19" i="2"/>
  <c r="G11" i="2"/>
  <c r="G3" i="2"/>
  <c r="G12" i="2"/>
  <c r="G29" i="2"/>
  <c r="G21" i="2"/>
  <c r="G13" i="2"/>
  <c r="G5" i="2"/>
  <c r="G24" i="2"/>
  <c r="G16" i="2"/>
  <c r="G4" i="2"/>
  <c r="G26" i="2"/>
  <c r="G18" i="2"/>
  <c r="G10" i="2"/>
  <c r="G2" i="2"/>
  <c r="G31" i="2"/>
  <c r="G23" i="2"/>
  <c r="G15" i="2"/>
  <c r="G7" i="2"/>
</calcChain>
</file>

<file path=xl/comments1.xml><?xml version="1.0" encoding="utf-8"?>
<comments xmlns="http://schemas.openxmlformats.org/spreadsheetml/2006/main">
  <authors>
    <author>Author</author>
  </authors>
  <commentList>
    <comment ref="F1" authorId="0" shapeId="0">
      <text>
        <r>
          <rPr>
            <sz val="9"/>
            <color indexed="81"/>
            <rFont val="Tahoma"/>
            <family val="2"/>
          </rPr>
          <t>This column shows the amount of hits for the index.
The word in cell M1is linked to the legend of the TOC figure.</t>
        </r>
      </text>
    </comment>
    <comment ref="K1" authorId="0" shapeId="0">
      <text>
        <r>
          <rPr>
            <sz val="9"/>
            <color indexed="81"/>
            <rFont val="Tahoma"/>
            <family val="2"/>
          </rPr>
          <t>Enter the name of the index variable in cell D1.</t>
        </r>
      </text>
    </comment>
    <comment ref="L1" authorId="0" shapeId="0">
      <text>
        <r>
          <rPr>
            <b/>
            <sz val="9"/>
            <color indexed="81"/>
            <rFont val="Tahoma"/>
            <charset val="1"/>
          </rPr>
          <t>Author:</t>
        </r>
        <r>
          <rPr>
            <sz val="9"/>
            <color indexed="81"/>
            <rFont val="Tahoma"/>
            <charset val="1"/>
          </rPr>
          <t xml:space="preserve">
Area Under Segment</t>
        </r>
      </text>
    </comment>
    <comment ref="M1" authorId="0" shapeId="0">
      <text>
        <r>
          <rPr>
            <b/>
            <sz val="9"/>
            <color indexed="81"/>
            <rFont val="Tahoma"/>
            <charset val="1"/>
          </rPr>
          <t>Author:</t>
        </r>
        <r>
          <rPr>
            <sz val="9"/>
            <color indexed="81"/>
            <rFont val="Tahoma"/>
            <charset val="1"/>
          </rPr>
          <t xml:space="preserve">
Area Under Curve</t>
        </r>
      </text>
    </comment>
  </commentList>
</comments>
</file>

<file path=xl/sharedStrings.xml><?xml version="1.0" encoding="utf-8"?>
<sst xmlns="http://schemas.openxmlformats.org/spreadsheetml/2006/main" count="11" uniqueCount="11">
  <si>
    <t>Hits + Misses</t>
  </si>
  <si>
    <t>Maximum</t>
  </si>
  <si>
    <t>Hits + False Alarms</t>
  </si>
  <si>
    <t>Minimum</t>
  </si>
  <si>
    <t>AUC</t>
  </si>
  <si>
    <t>Data</t>
  </si>
  <si>
    <t>Continuous</t>
  </si>
  <si>
    <t>Boolean</t>
  </si>
  <si>
    <t>AUS</t>
  </si>
  <si>
    <t>False Positive Rate</t>
  </si>
  <si>
    <t>Random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</si>
</sst>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 x14ac:knownFonts="1">
    <font>
      <sz val="11"/>
      <color theme="1"/>
      <name val="Calibri"/>
      <family val="2"/>
      <scheme val="minor"/>
    </font>
    <font>
      <sz val="9"/>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0" fillId="3" borderId="0" xfId="0" applyFill="1" applyAlignment="1">
      <alignment horizontal="center"/>
    </xf>
    <xf numFmtId="0" fontId="0" fillId="0" borderId="0" xfId="0" applyFill="1" applyAlignment="1">
      <alignment horizontal="center"/>
    </xf>
    <xf numFmtId="164" fontId="0" fillId="3" borderId="0" xfId="0" applyNumberFormat="1" applyFill="1" applyAlignment="1">
      <alignment horizontal="center"/>
    </xf>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 fontId="0" fillId="2" borderId="0" xfId="0" applyNumberFormat="1" applyFill="1" applyAlignment="1">
      <alignment horizontal="center"/>
    </xf>
    <xf numFmtId="1" fontId="0" fillId="0" borderId="0" xfId="0" applyNumberFormat="1" applyFill="1" applyAlignment="1">
      <alignment horizontal="center"/>
    </xf>
    <xf numFmtId="165" fontId="0" fillId="0" borderId="0" xfId="0" applyNumberFormat="1"/>
    <xf numFmtId="1" fontId="0" fillId="3" borderId="0" xfId="0" applyNumberFormat="1" applyFill="1" applyAlignment="1">
      <alignment horizontal="center"/>
    </xf>
    <xf numFmtId="2" fontId="0" fillId="0" borderId="0" xfId="0" applyNumberFormat="1" applyFill="1" applyAlignment="1">
      <alignment horizontal="center"/>
    </xf>
  </cellXfs>
  <cellStyles count="1">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34568737295125E-2"/>
          <c:y val="3.1342686452477383E-2"/>
          <c:w val="0.68612519384864024"/>
          <c:h val="0.84475478623672162"/>
        </c:manualLayout>
      </c:layout>
      <c:scatterChart>
        <c:scatterStyle val="lineMarker"/>
        <c:varyColors val="0"/>
        <c:ser>
          <c:idx val="1"/>
          <c:order val="0"/>
          <c:tx>
            <c:strRef>
              <c:f>Data!$H$1</c:f>
              <c:strCache>
                <c:ptCount val="1"/>
                <c:pt idx="0">
                  <c:v>Hits + Misses</c:v>
                </c:pt>
              </c:strCache>
            </c:strRef>
          </c:tx>
          <c:spPr>
            <a:ln w="76200">
              <a:solidFill>
                <a:srgbClr val="92D050"/>
              </a:solidFill>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Data!$H$2:$H$32</c:f>
              <c:numCache>
                <c:formatCode>0</c:formatCode>
                <c:ptCount val="3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00-74AB-4D21-8725-56F57A343F7C}"/>
            </c:ext>
          </c:extLst>
        </c:ser>
        <c:ser>
          <c:idx val="2"/>
          <c:order val="1"/>
          <c:tx>
            <c:strRef>
              <c:f>Data!$G$1</c:f>
              <c:strCache>
                <c:ptCount val="1"/>
                <c:pt idx="0">
                  <c:v>Maximum</c:v>
                </c:pt>
              </c:strCache>
            </c:strRef>
          </c:tx>
          <c:spPr>
            <a:ln>
              <a:solidFill>
                <a:schemeClr val="accent1"/>
              </a:solidFill>
              <a:prstDash val="dashDot"/>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Data!$G$2:$G$32</c:f>
              <c:numCache>
                <c:formatCode>0</c:formatCode>
                <c:ptCount val="31"/>
                <c:pt idx="0">
                  <c:v>0</c:v>
                </c:pt>
                <c:pt idx="1">
                  <c:v>1</c:v>
                </c:pt>
                <c:pt idx="2">
                  <c:v>2</c:v>
                </c:pt>
                <c:pt idx="3">
                  <c:v>3</c:v>
                </c:pt>
                <c:pt idx="4">
                  <c:v>4</c:v>
                </c:pt>
                <c:pt idx="5">
                  <c:v>5</c:v>
                </c:pt>
                <c:pt idx="6">
                  <c:v>6</c:v>
                </c:pt>
                <c:pt idx="7">
                  <c:v>7</c:v>
                </c:pt>
                <c:pt idx="8">
                  <c:v>8</c:v>
                </c:pt>
                <c:pt idx="9">
                  <c:v>9</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01-74AB-4D21-8725-56F57A343F7C}"/>
            </c:ext>
          </c:extLst>
        </c:ser>
        <c:ser>
          <c:idx val="0"/>
          <c:order val="2"/>
          <c:tx>
            <c:strRef>
              <c:f>Data!$F$1</c:f>
              <c:strCache>
                <c:ptCount val="1"/>
                <c:pt idx="0">
                  <c:v>Data</c:v>
                </c:pt>
              </c:strCache>
            </c:strRef>
          </c:tx>
          <c:spPr>
            <a:ln w="25400">
              <a:solidFill>
                <a:srgbClr val="FF0000"/>
              </a:solidFill>
            </a:ln>
          </c:spPr>
          <c:marker>
            <c:symbol val="triangle"/>
            <c:size val="5"/>
            <c:spPr>
              <a:solidFill>
                <a:srgbClr val="FF0000"/>
              </a:solidFill>
              <a:ln>
                <a:solidFill>
                  <a:srgbClr val="FF0000"/>
                </a:solidFill>
              </a:ln>
            </c:spPr>
          </c:marker>
          <c:dPt>
            <c:idx val="6"/>
            <c:bubble3D val="0"/>
            <c:extLst>
              <c:ext xmlns:c16="http://schemas.microsoft.com/office/drawing/2014/chart" uri="{C3380CC4-5D6E-409C-BE32-E72D297353CC}">
                <c16:uniqueId val="{00000002-74AB-4D21-8725-56F57A343F7C}"/>
              </c:ext>
            </c:extLst>
          </c:dPt>
          <c:dPt>
            <c:idx val="21"/>
            <c:bubble3D val="0"/>
            <c:extLst>
              <c:ext xmlns:c16="http://schemas.microsoft.com/office/drawing/2014/chart" uri="{C3380CC4-5D6E-409C-BE32-E72D297353CC}">
                <c16:uniqueId val="{00000003-74AB-4D21-8725-56F57A343F7C}"/>
              </c:ext>
            </c:extLst>
          </c:dPt>
          <c:dPt>
            <c:idx val="23"/>
            <c:bubble3D val="0"/>
            <c:extLst>
              <c:ext xmlns:c16="http://schemas.microsoft.com/office/drawing/2014/chart" uri="{C3380CC4-5D6E-409C-BE32-E72D297353CC}">
                <c16:uniqueId val="{00000004-74AB-4D21-8725-56F57A343F7C}"/>
              </c:ext>
            </c:extLst>
          </c:dPt>
          <c:dPt>
            <c:idx val="50"/>
            <c:bubble3D val="0"/>
            <c:extLst>
              <c:ext xmlns:c16="http://schemas.microsoft.com/office/drawing/2014/chart" uri="{C3380CC4-5D6E-409C-BE32-E72D297353CC}">
                <c16:uniqueId val="{00000005-74AB-4D21-8725-56F57A343F7C}"/>
              </c:ext>
            </c:extLst>
          </c:dPt>
          <c:dPt>
            <c:idx val="66"/>
            <c:bubble3D val="0"/>
            <c:extLst>
              <c:ext xmlns:c16="http://schemas.microsoft.com/office/drawing/2014/chart" uri="{C3380CC4-5D6E-409C-BE32-E72D297353CC}">
                <c16:uniqueId val="{00000006-74AB-4D21-8725-56F57A343F7C}"/>
              </c:ext>
            </c:extLst>
          </c:dPt>
          <c:dPt>
            <c:idx val="81"/>
            <c:bubble3D val="0"/>
            <c:extLst>
              <c:ext xmlns:c16="http://schemas.microsoft.com/office/drawing/2014/chart" uri="{C3380CC4-5D6E-409C-BE32-E72D297353CC}">
                <c16:uniqueId val="{00000007-74AB-4D21-8725-56F57A343F7C}"/>
              </c:ext>
            </c:extLst>
          </c:dPt>
          <c:dPt>
            <c:idx val="82"/>
            <c:bubble3D val="0"/>
            <c:extLst>
              <c:ext xmlns:c16="http://schemas.microsoft.com/office/drawing/2014/chart" uri="{C3380CC4-5D6E-409C-BE32-E72D297353CC}">
                <c16:uniqueId val="{00000008-74AB-4D21-8725-56F57A343F7C}"/>
              </c:ext>
            </c:extLst>
          </c:dPt>
          <c:dPt>
            <c:idx val="88"/>
            <c:bubble3D val="0"/>
            <c:extLst>
              <c:ext xmlns:c16="http://schemas.microsoft.com/office/drawing/2014/chart" uri="{C3380CC4-5D6E-409C-BE32-E72D297353CC}">
                <c16:uniqueId val="{00000009-74AB-4D21-8725-56F57A343F7C}"/>
              </c:ext>
            </c:extLst>
          </c:dPt>
          <c:dPt>
            <c:idx val="96"/>
            <c:bubble3D val="0"/>
            <c:extLst>
              <c:ext xmlns:c16="http://schemas.microsoft.com/office/drawing/2014/chart" uri="{C3380CC4-5D6E-409C-BE32-E72D297353CC}">
                <c16:uniqueId val="{0000000A-74AB-4D21-8725-56F57A343F7C}"/>
              </c:ext>
            </c:extLst>
          </c:dPt>
          <c:dPt>
            <c:idx val="98"/>
            <c:bubble3D val="0"/>
            <c:extLst>
              <c:ext xmlns:c16="http://schemas.microsoft.com/office/drawing/2014/chart" uri="{C3380CC4-5D6E-409C-BE32-E72D297353CC}">
                <c16:uniqueId val="{0000000B-74AB-4D21-8725-56F57A343F7C}"/>
              </c:ext>
            </c:extLst>
          </c:dPt>
          <c:dLbls>
            <c:dLbl>
              <c:idx val="0"/>
              <c:layout/>
              <c:tx>
                <c:strRef>
                  <c:f>Data!$B$2</c:f>
                  <c:strCache>
                    <c:ptCount val="1"/>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{1662B9F9-9BC7-4475-A689-8AE7D2838983}</c15:txfldGUID>
                      <c15:f>Data!$B$2</c15:f>
                      <c15:dlblFieldTableCache>
                        <c:ptCount val="1"/>
                      </c15:dlblFieldTableCache>
                    </c15:dlblFTEntry>
                  </c15:dlblFieldTable>
                  <c15:showDataLabelsRange val="0"/>
                </c:ext>
                <c:ext xmlns:c16="http://schemas.microsoft.com/office/drawing/2014/chart" uri="{C3380CC4-5D6E-409C-BE32-E72D297353CC}">
                  <c16:uniqueId val="{0000000C-74AB-4D21-8725-56F57A343F7C}"/>
                </c:ext>
              </c:extLst>
            </c:dLbl>
            <c:dLbl>
              <c:idx val="1"/>
              <c:layout/>
              <c:tx>
                <c:strRef>
                  <c:f>Data!$B$3</c:f>
                  <c:strCache>
                    <c:ptCount val="1"/>
                    <c:pt idx="0">
                      <c:v>98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{4AA12650-9CDF-4F0E-8CC9-6FD43212D849}</c15:txfldGUID>
                      <c15:f>Data!$B$3</c15:f>
                      <c15:dlblFieldTableCache>
                        <c:ptCount val="1"/>
                        <c:pt idx="0">
                          <c:v>98</c:v>
                        </c:pt>
                      </c15:dlblFieldTableCache>
                    </c15:dlblFTEntry>
                  </c15:dlblFieldTable>
                  <c15:showDataLabelsRange val="0"/>
                </c:ext>
                <c:ext xmlns:c16="http://schemas.microsoft.com/office/drawing/2014/chart" uri="{C3380CC4-5D6E-409C-BE32-E72D297353CC}">
                  <c16:uniqueId val="{0000000D-74AB-4D21-8725-56F57A343F7C}"/>
                </c:ext>
              </c:extLst>
            </c:dLbl>
            <c:dLbl>
              <c:idx val="2"/>
              <c:layout/>
              <c:tx>
                <c:strRef>
                  <c:f>Data!$B$4</c:f>
                  <c:strCache>
                    <c:ptCount val="1"/>
                    <c:pt idx="0">
                      <c:v>95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{1B911A89-4DDB-48DC-896E-1A4DC07243A4}</c15:txfldGUID>
                      <c15:f>Data!$B$4</c15:f>
                      <c15:dlblFieldTableCache>
                        <c:ptCount val="1"/>
                        <c:pt idx="0">
                          <c:v>95</c:v>
                        </c:pt>
                      </c15:dlblFieldTableCache>
                    </c15:dlblFTEntry>
                  </c15:dlblFieldTable>
                  <c15:showDataLabelsRange val="0"/>
                </c:ext>
                <c:ext xmlns:c16="http://schemas.microsoft.com/office/drawing/2014/chart" uri="{C3380CC4-5D6E-409C-BE32-E72D297353CC}">
                  <c16:uniqueId val="{0000000E-74AB-4D21-8725-56F57A343F7C}"/>
                </c:ext>
              </c:extLst>
            </c:dLbl>
            <c:dLbl>
              <c:idx val="3"/>
              <c:layout/>
              <c:tx>
                <c:strRef>
                  <c:f>Data!$B$5</c:f>
                  <c:strCache>
                    <c:ptCount val="1"/>
                    <c:pt idx="0">
                      <c:v>92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{3C676E24-EF3A-4F0D-A542-2FF2E585ABBC}</c15:txfldGUID>
                      <c15:f>Data!$B$5</c15:f>
                      <c15:dlblFieldTableCache>
                        <c:ptCount val="1"/>
                        <c:pt idx="0">
                          <c:v>92</c:v>
                        </c:pt>
                      </c15:dlblFieldTableCache>
                    </c15:dlblFTEntry>
                  </c15:dlblFieldTable>
                  <c15:showDataLabelsRange val="0"/>
                </c:ext>
                <c:ext xmlns:c16="http://schemas.microsoft.com/office/drawing/2014/chart" uri="{C3380CC4-5D6E-409C-BE32-E72D297353CC}">
                  <c16:uniqueId val="{0000000F-74AB-4D21-8725-56F57A343F7C}"/>
                </c:ext>
              </c:extLst>
            </c:dLbl>
            <c:dLbl>
              <c:idx val="4"/>
              <c:layout/>
              <c:tx>
                <c:strRef>
                  <c:f>Data!$B$6</c:f>
                  <c:strCache>
                    <c:ptCount val="1"/>
                    <c:pt idx="0">
                      <c:v>90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{EF85FF77-C955-4DA6-9839-2529A28CE236}</c15:txfldGUID>
                      <c15:f>Data!$B$6</c15:f>
                      <c15:dlblFieldTableCache>
                        <c:ptCount val="1"/>
                        <c:pt idx="0">
                          <c:v>90</c:v>
                        </c:pt>
                      </c15:dlblFieldTableCache>
                    </c15:dlblFTEntry>
                  </c15:dlblFieldTable>
                  <c15:showDataLabelsRange val="0"/>
                </c:ext>
                <c:ext xmlns:c16="http://schemas.microsoft.com/office/drawing/2014/chart" uri="{C3380CC4-5D6E-409C-BE32-E72D297353CC}">
                  <c16:uniqueId val="{00000010-74AB-4D21-8725-56F57A343F7C}"/>
                </c:ext>
              </c:extLst>
            </c:dLbl>
            <c:dLbl>
              <c:idx val="5"/>
              <c:layout/>
              <c:tx>
                <c:strRef>
                  <c:f>Data!$B$7</c:f>
                  <c:strCache>
                    <c:ptCount val="1"/>
                    <c:pt idx="0">
                      <c:v>86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{27144A7F-A331-494D-B640-D6A4693418F8}</c15:txfldGUID>
                      <c15:f>Data!$B$7</c15:f>
                      <c15:dlblFieldTableCache>
                        <c:ptCount val="1"/>
                        <c:pt idx="0">
                          <c:v>86</c:v>
                        </c:pt>
                      </c15:dlblFieldTableCache>
                    </c15:dlblFTEntry>
                  </c15:dlblFieldTable>
                  <c15:showDataLabelsRange val="0"/>
                </c:ext>
                <c:ext xmlns:c16="http://schemas.microsoft.com/office/drawing/2014/chart" uri="{C3380CC4-5D6E-409C-BE32-E72D297353CC}">
                  <c16:uniqueId val="{00000011-74AB-4D21-8725-56F57A343F7C}"/>
                </c:ext>
              </c:extLst>
            </c:dLbl>
            <c:dLbl>
              <c:idx val="6"/>
              <c:layout/>
              <c:tx>
                <c:strRef>
                  <c:f>Data!$B$8</c:f>
                  <c:strCache>
                    <c:ptCount val="1"/>
                    <c:pt idx="0">
                      <c:v>77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{BEB29EE8-AA84-44FF-9CB7-79D464BB4502}</c15:txfldGUID>
                      <c15:f>Data!$B$8</c15:f>
                      <c15:dlblFieldTableCache>
                        <c:ptCount val="1"/>
                        <c:pt idx="0">
                          <c:v>77</c:v>
                        </c:pt>
                      </c15:dlblFieldTableCache>
                    </c15:dlblFTEntry>
                  </c15:dlblFieldTable>
                  <c15:showDataLabelsRange val="0"/>
                </c:ext>
                <c:ext xmlns:c16="http://schemas.microsoft.com/office/drawing/2014/chart" uri="{C3380CC4-5D6E-409C-BE32-E72D297353CC}">
                  <c16:uniqueId val="{00000002-74AB-4D21-8725-56F57A343F7C}"/>
                </c:ext>
              </c:extLst>
            </c:dLbl>
            <c:dLbl>
              <c:idx val="7"/>
              <c:layout/>
              <c:tx>
                <c:strRef>
                  <c:f>Data!$B$9</c:f>
                  <c:strCache>
                    <c:ptCount val="1"/>
                    <c:pt idx="0">
                      <c:v>74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{BD978C89-998F-4EDE-BA82-92DF87B252E6}</c15:txfldGUID>
                      <c15:f>Data!$B$9</c15:f>
                      <c15:dlblFieldTableCache>
                        <c:ptCount val="1"/>
                        <c:pt idx="0">
                          <c:v>74</c:v>
                        </c:pt>
                      </c15:dlblFieldTableCache>
                    </c15:dlblFTEntry>
                  </c15:dlblFieldTable>
                  <c15:showDataLabelsRange val="0"/>
                </c:ext>
                <c:ext xmlns:c16="http://schemas.microsoft.com/office/drawing/2014/chart" uri="{C3380CC4-5D6E-409C-BE32-E72D297353CC}">
                  <c16:uniqueId val="{00000012-74AB-4D21-8725-56F57A343F7C}"/>
                </c:ext>
              </c:extLst>
            </c:dLbl>
            <c:dLbl>
              <c:idx val="8"/>
              <c:layout/>
              <c:tx>
                <c:strRef>
                  <c:f>Data!$B$10</c:f>
                  <c:strCache>
                    <c:ptCount val="1"/>
                    <c:pt idx="0">
                      <c:v>72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{ADA42FD8-1A52-47A0-886B-A3396604AED2}</c15:txfldGUID>
                      <c15:f>Data!$B$10</c15:f>
                      <c15:dlblFieldTableCache>
                        <c:ptCount val="1"/>
                        <c:pt idx="0">
                          <c:v>72</c:v>
                        </c:pt>
                      </c15:dlblFieldTableCache>
                    </c15:dlblFTEntry>
                  </c15:dlblFieldTable>
                  <c15:showDataLabelsRange val="0"/>
                </c:ext>
                <c:ext xmlns:c16="http://schemas.microsoft.com/office/drawing/2014/chart" uri="{C3380CC4-5D6E-409C-BE32-E72D297353CC}">
                  <c16:uniqueId val="{00000013-74AB-4D21-8725-56F57A343F7C}"/>
                </c:ext>
              </c:extLst>
            </c:dLbl>
            <c:dLbl>
              <c:idx val="9"/>
              <c:layout/>
              <c:tx>
                <c:strRef>
                  <c:f>Data!$B$11</c:f>
                  <c:strCache>
                    <c:ptCount val="1"/>
                    <c:pt idx="0">
                      <c:v>65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{8E7C0F42-9DCE-48C7-AB60-574CAE414E0B}</c15:txfldGUID>
                      <c15:f>Data!$B$11</c15:f>
                      <c15:dlblFieldTableCache>
                        <c:ptCount val="1"/>
                        <c:pt idx="0">
                          <c:v>65</c:v>
                        </c:pt>
                      </c15:dlblFieldTableCache>
                    </c15:dlblFTEntry>
                  </c15:dlblFieldTable>
                  <c15:showDataLabelsRange val="0"/>
                </c:ext>
                <c:ext xmlns:c16="http://schemas.microsoft.com/office/drawing/2014/chart" uri="{C3380CC4-5D6E-409C-BE32-E72D297353CC}">
                  <c16:uniqueId val="{00000014-74AB-4D21-8725-56F57A343F7C}"/>
                </c:ext>
              </c:extLst>
            </c:dLbl>
            <c:dLbl>
              <c:idx val="10"/>
              <c:layout/>
              <c:tx>
                <c:strRef>
                  <c:f>Data!$B$12</c:f>
                  <c:strCache>
                    <c:ptCount val="1"/>
                    <c:pt idx="0">
                      <c:v>59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{227680C1-D52E-4A7F-A5A2-862B83D35AE5}</c15:txfldGUID>
                      <c15:f>Data!$B$12</c15:f>
                      <c15:dlblFieldTableCache>
                        <c:ptCount val="1"/>
                        <c:pt idx="0">
                          <c:v>59</c:v>
                        </c:pt>
                      </c15:dlblFieldTableCache>
                    </c15:dlblFTEntry>
                  </c15:dlblFieldTable>
                  <c15:showDataLabelsRange val="0"/>
                </c:ext>
                <c:ext xmlns:c16="http://schemas.microsoft.com/office/drawing/2014/chart" uri="{C3380CC4-5D6E-409C-BE32-E72D297353CC}">
                  <c16:uniqueId val="{00000015-74AB-4D21-8725-56F57A343F7C}"/>
                </c:ext>
              </c:extLst>
            </c:dLbl>
            <c:dLbl>
              <c:idx val="11"/>
              <c:layout/>
              <c:tx>
                <c:strRef>
                  <c:f>Data!$B$13</c:f>
                  <c:strCache>
                    <c:ptCount val="1"/>
                    <c:pt idx="0">
                      <c:v>56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{291F2B3C-81D4-46AF-8417-6CF18A411B2A}</c15:txfldGUID>
                      <c15:f>Data!$B$13</c15:f>
                      <c15:dlblFieldTableCache>
                        <c:ptCount val="1"/>
                        <c:pt idx="0">
                          <c:v>56</c:v>
                        </c:pt>
                      </c15:dlblFieldTableCache>
                    </c15:dlblFTEntry>
                  </c15:dlblFieldTable>
                  <c15:showDataLabelsRange val="0"/>
                </c:ext>
                <c:ext xmlns:c16="http://schemas.microsoft.com/office/drawing/2014/chart" uri="{C3380CC4-5D6E-409C-BE32-E72D297353CC}">
                  <c16:uniqueId val="{00000016-74AB-4D21-8725-56F57A343F7C}"/>
                </c:ext>
              </c:extLst>
            </c:dLbl>
            <c:dLbl>
              <c:idx val="12"/>
              <c:layout/>
              <c:tx>
                <c:strRef>
                  <c:f>Data!$B$14</c:f>
                  <c:strCache>
                    <c:ptCount val="1"/>
                    <c:pt idx="0">
                      <c:v>54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{20E1B12F-2FDF-44E4-93F5-4279AEA08C67}</c15:txfldGUID>
                      <c15:f>Data!$B$14</c15:f>
                      <c15:dlblFieldTableCache>
                        <c:ptCount val="1"/>
                        <c:pt idx="0">
                          <c:v>54</c:v>
                        </c:pt>
                      </c15:dlblFieldTableCache>
                    </c15:dlblFTEntry>
                  </c15:dlblFieldTable>
                  <c15:showDataLabelsRange val="0"/>
                </c:ext>
                <c:ext xmlns:c16="http://schemas.microsoft.com/office/drawing/2014/chart" uri="{C3380CC4-5D6E-409C-BE32-E72D297353CC}">
                  <c16:uniqueId val="{00000017-74AB-4D21-8725-56F57A343F7C}"/>
                </c:ext>
              </c:extLst>
            </c:dLbl>
            <c:dLbl>
              <c:idx val="13"/>
              <c:layout/>
              <c:tx>
                <c:strRef>
                  <c:f>Data!$B$15</c:f>
                  <c:strCache>
                    <c:ptCount val="1"/>
                    <c:pt idx="0">
                      <c:v>52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{6E3E364B-EEB2-4A07-B5A3-645A81372C72}</c15:txfldGUID>
                      <c15:f>Data!$B$15</c15:f>
                      <c15:dlblFieldTableCache>
                        <c:ptCount val="1"/>
                        <c:pt idx="0">
                          <c:v>52</c:v>
                        </c:pt>
                      </c15:dlblFieldTableCache>
                    </c15:dlblFTEntry>
                  </c15:dlblFieldTable>
                  <c15:showDataLabelsRange val="0"/>
                </c:ext>
                <c:ext xmlns:c16="http://schemas.microsoft.com/office/drawing/2014/chart" uri="{C3380CC4-5D6E-409C-BE32-E72D297353CC}">
                  <c16:uniqueId val="{00000018-74AB-4D21-8725-56F57A343F7C}"/>
                </c:ext>
              </c:extLst>
            </c:dLbl>
            <c:dLbl>
              <c:idx val="14"/>
              <c:layout/>
              <c:tx>
                <c:strRef>
                  <c:f>Data!$B$16</c:f>
                  <c:strCache>
                    <c:ptCount val="1"/>
                    <c:pt idx="0">
                      <c:v>48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{D08E546E-4FA6-426E-BCFC-7FAB62B0014E}</c15:txfldGUID>
                      <c15:f>Data!$B$16</c15:f>
                      <c15:dlblFieldTableCache>
                        <c:ptCount val="1"/>
                        <c:pt idx="0">
                          <c:v>48</c:v>
                        </c:pt>
                      </c15:dlblFieldTableCache>
                    </c15:dlblFTEntry>
                  </c15:dlblFieldTable>
                  <c15:showDataLabelsRange val="0"/>
                </c:ext>
                <c:ext xmlns:c16="http://schemas.microsoft.com/office/drawing/2014/chart" uri="{C3380CC4-5D6E-409C-BE32-E72D297353CC}">
                  <c16:uniqueId val="{00000019-74AB-4D21-8725-56F57A343F7C}"/>
                </c:ext>
              </c:extLst>
            </c:dLbl>
            <c:dLbl>
              <c:idx val="15"/>
              <c:layout/>
              <c:tx>
                <c:strRef>
                  <c:f>Data!$B$17</c:f>
                  <c:strCache>
                    <c:ptCount val="1"/>
                    <c:pt idx="0">
                      <c:v>46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{A46D3794-748B-4916-BA4A-CDD5DF6171C6}</c15:txfldGUID>
                      <c15:f>Data!$B$17</c15:f>
                      <c15:dlblFieldTableCache>
                        <c:ptCount val="1"/>
                        <c:pt idx="0">
                          <c:v>46</c:v>
                        </c:pt>
                      </c15:dlblFieldTableCache>
                    </c15:dlblFTEntry>
                  </c15:dlblFieldTable>
                  <c15:showDataLabelsRange val="0"/>
                </c:ext>
                <c:ext xmlns:c16="http://schemas.microsoft.com/office/drawing/2014/chart" uri="{C3380CC4-5D6E-409C-BE32-E72D297353CC}">
                  <c16:uniqueId val="{0000001A-74AB-4D21-8725-56F57A343F7C}"/>
                </c:ext>
              </c:extLst>
            </c:dLbl>
            <c:dLbl>
              <c:idx val="16"/>
              <c:layout/>
              <c:tx>
                <c:strRef>
                  <c:f>Data!$B$18</c:f>
                  <c:strCache>
                    <c:ptCount val="1"/>
                    <c:pt idx="0">
                      <c:v>44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{819CF32A-5366-452D-9239-BCB50C16354E}</c15:txfldGUID>
                      <c15:f>Data!$B$18</c15:f>
                      <c15:dlblFieldTableCache>
                        <c:ptCount val="1"/>
                        <c:pt idx="0">
                          <c:v>44</c:v>
                        </c:pt>
                      </c15:dlblFieldTableCache>
                    </c15:dlblFTEntry>
                  </c15:dlblFieldTable>
                  <c15:showDataLabelsRange val="0"/>
                </c:ext>
                <c:ext xmlns:c16="http://schemas.microsoft.com/office/drawing/2014/chart" uri="{C3380CC4-5D6E-409C-BE32-E72D297353CC}">
                  <c16:uniqueId val="{0000001B-74AB-4D21-8725-56F57A343F7C}"/>
                </c:ext>
              </c:extLst>
            </c:dLbl>
            <c:dLbl>
              <c:idx val="17"/>
              <c:layout/>
              <c:tx>
                <c:strRef>
                  <c:f>Data!$B$19</c:f>
                  <c:strCache>
                    <c:ptCount val="1"/>
                    <c:pt idx="0">
                      <c:v>43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{0FDA6320-D7F4-4E1A-9685-62A4C843BCDB}</c15:txfldGUID>
                      <c15:f>Data!$B$19</c15:f>
                      <c15:dlblFieldTableCache>
                        <c:ptCount val="1"/>
                        <c:pt idx="0">
                          <c:v>43</c:v>
                        </c:pt>
                      </c15:dlblFieldTableCache>
                    </c15:dlblFTEntry>
                  </c15:dlblFieldTable>
                  <c15:showDataLabelsRange val="0"/>
                </c:ext>
                <c:ext xmlns:c16="http://schemas.microsoft.com/office/drawing/2014/chart" uri="{C3380CC4-5D6E-409C-BE32-E72D297353CC}">
                  <c16:uniqueId val="{0000001C-74AB-4D21-8725-56F57A343F7C}"/>
                </c:ext>
              </c:extLst>
            </c:dLbl>
            <c:dLbl>
              <c:idx val="18"/>
              <c:layout/>
              <c:tx>
                <c:strRef>
                  <c:f>Data!$B$20</c:f>
                  <c:strCache>
                    <c:ptCount val="1"/>
                    <c:pt idx="0">
                      <c:v>40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{9B82D885-6BA7-42B2-9B21-A8D8845E91EE}</c15:txfldGUID>
                      <c15:f>Data!$B$20</c15:f>
                      <c15:dlblFieldTableCache>
                        <c:ptCount val="1"/>
                        <c:pt idx="0">
                          <c:v>40</c:v>
                        </c:pt>
                      </c15:dlblFieldTableCache>
                    </c15:dlblFTEntry>
                  </c15:dlblFieldTable>
                  <c15:showDataLabelsRange val="0"/>
                </c:ext>
                <c:ext xmlns:c16="http://schemas.microsoft.com/office/drawing/2014/chart" uri="{C3380CC4-5D6E-409C-BE32-E72D297353CC}">
                  <c16:uniqueId val="{0000001D-74AB-4D21-8725-56F57A343F7C}"/>
                </c:ext>
              </c:extLst>
            </c:dLbl>
            <c:dLbl>
              <c:idx val="19"/>
              <c:layout/>
              <c:tx>
                <c:strRef>
                  <c:f>Data!$B$21</c:f>
                  <c:strCache>
                    <c:ptCount val="1"/>
                    <c:pt idx="0">
                      <c:v>35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{B7CE5DDA-34BF-49F6-A804-441741362AB2}</c15:txfldGUID>
                      <c15:f>Data!$B$21</c15:f>
                      <c15:dlblFieldTableCache>
                        <c:ptCount val="1"/>
                        <c:pt idx="0">
                          <c:v>35</c:v>
                        </c:pt>
                      </c15:dlblFieldTableCache>
                    </c15:dlblFTEntry>
                  </c15:dlblFieldTable>
                  <c15:showDataLabelsRange val="0"/>
                </c:ext>
                <c:ext xmlns:c16="http://schemas.microsoft.com/office/drawing/2014/chart" uri="{C3380CC4-5D6E-409C-BE32-E72D297353CC}">
                  <c16:uniqueId val="{0000001E-74AB-4D21-8725-56F57A343F7C}"/>
                </c:ext>
              </c:extLst>
            </c:dLbl>
            <c:dLbl>
              <c:idx val="20"/>
              <c:layout/>
              <c:tx>
                <c:strRef>
                  <c:f>Data!$B$22</c:f>
                  <c:strCache>
                    <c:ptCount val="1"/>
                    <c:pt idx="0">
                      <c:v>26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{E20B6B1E-B0B6-4915-92B9-5F29F6798230}</c15:txfldGUID>
                      <c15:f>Data!$B$22</c15:f>
                      <c15:dlblFieldTableCache>
                        <c:ptCount val="1"/>
                        <c:pt idx="0">
                          <c:v>26</c:v>
                        </c:pt>
                      </c15:dlblFieldTableCache>
                    </c15:dlblFTEntry>
                  </c15:dlblFieldTable>
                  <c15:showDataLabelsRange val="0"/>
                </c:ext>
                <c:ext xmlns:c16="http://schemas.microsoft.com/office/drawing/2014/chart" uri="{C3380CC4-5D6E-409C-BE32-E72D297353CC}">
                  <c16:uniqueId val="{0000001F-74AB-4D21-8725-56F57A343F7C}"/>
                </c:ext>
              </c:extLst>
            </c:dLbl>
            <c:dLbl>
              <c:idx val="21"/>
              <c:layout/>
              <c:tx>
                <c:strRef>
                  <c:f>Data!$B$23</c:f>
                  <c:strCache>
                    <c:ptCount val="1"/>
                    <c:pt idx="0">
                      <c:v>21</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{74F74A44-15CD-473D-825C-326A4F74958D}</c15:txfldGUID>
                      <c15:f>Data!$B$23</c15:f>
                      <c15:dlblFieldTableCache>
                        <c:ptCount val="1"/>
                        <c:pt idx="0">
                          <c:v>21</c:v>
                        </c:pt>
                      </c15:dlblFieldTableCache>
                    </c15:dlblFTEntry>
                  </c15:dlblFieldTable>
                  <c15:showDataLabelsRange val="0"/>
                </c:ext>
                <c:ext xmlns:c16="http://schemas.microsoft.com/office/drawing/2014/chart" uri="{C3380CC4-5D6E-409C-BE32-E72D297353CC}">
                  <c16:uniqueId val="{00000003-74AB-4D21-8725-56F57A343F7C}"/>
                </c:ext>
              </c:extLst>
            </c:dLbl>
            <c:dLbl>
              <c:idx val="22"/>
              <c:layout/>
              <c:tx>
                <c:strRef>
                  <c:f>Data!$B$24</c:f>
                  <c:strCache>
                    <c:ptCount val="1"/>
                    <c:pt idx="0">
                      <c:v>19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{2A0C8F92-0F08-45BF-BE32-7721D5AF4FC2}</c15:txfldGUID>
                      <c15:f>Data!$B$24</c15:f>
                      <c15:dlblFieldTableCache>
                        <c:ptCount val="1"/>
                        <c:pt idx="0">
                          <c:v>19</c:v>
                        </c:pt>
                      </c15:dlblFieldTableCache>
                    </c15:dlblFTEntry>
                  </c15:dlblFieldTable>
                  <c15:showDataLabelsRange val="0"/>
                </c:ext>
                <c:ext xmlns:c16="http://schemas.microsoft.com/office/drawing/2014/chart" uri="{C3380CC4-5D6E-409C-BE32-E72D297353CC}">
                  <c16:uniqueId val="{00000020-74AB-4D21-8725-56F57A343F7C}"/>
                </c:ext>
              </c:extLst>
            </c:dLbl>
            <c:dLbl>
              <c:idx val="23"/>
              <c:layout/>
              <c:tx>
                <c:strRef>
                  <c:f>Data!$B$25</c:f>
                  <c:strCache>
                    <c:ptCount val="1"/>
                    <c:pt idx="0">
                      <c:v>18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{8B471D70-4C64-4F65-BFA0-317F461E0A13}</c15:txfldGUID>
                      <c15:f>Data!$B$25</c15:f>
                      <c15:dlblFieldTableCache>
                        <c:ptCount val="1"/>
                        <c:pt idx="0">
                          <c:v>18</c:v>
                        </c:pt>
                      </c15:dlblFieldTableCache>
                    </c15:dlblFTEntry>
                  </c15:dlblFieldTable>
                  <c15:showDataLabelsRange val="0"/>
                </c:ext>
                <c:ext xmlns:c16="http://schemas.microsoft.com/office/drawing/2014/chart" uri="{C3380CC4-5D6E-409C-BE32-E72D297353CC}">
                  <c16:uniqueId val="{00000004-74AB-4D21-8725-56F57A343F7C}"/>
                </c:ext>
              </c:extLst>
            </c:dLbl>
            <c:dLbl>
              <c:idx val="24"/>
              <c:layout/>
              <c:tx>
                <c:strRef>
                  <c:f>Data!$B$26</c:f>
                  <c:strCache>
                    <c:ptCount val="1"/>
                    <c:pt idx="0">
                      <c:v>16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{578D17A9-8F48-49A9-9EC1-E192E1D21106}</c15:txfldGUID>
                      <c15:f>Data!$B$26</c15:f>
                      <c15:dlblFieldTableCache>
                        <c:ptCount val="1"/>
                        <c:pt idx="0">
                          <c:v>16</c:v>
                        </c:pt>
                      </c15:dlblFieldTableCache>
                    </c15:dlblFTEntry>
                  </c15:dlblFieldTable>
                  <c15:showDataLabelsRange val="0"/>
                </c:ext>
                <c:ext xmlns:c16="http://schemas.microsoft.com/office/drawing/2014/chart" uri="{C3380CC4-5D6E-409C-BE32-E72D297353CC}">
                  <c16:uniqueId val="{00000021-74AB-4D21-8725-56F57A343F7C}"/>
                </c:ext>
              </c:extLst>
            </c:dLbl>
            <c:dLbl>
              <c:idx val="25"/>
              <c:layout/>
              <c:tx>
                <c:strRef>
                  <c:f>Data!$B$27</c:f>
                  <c:strCache>
                    <c:ptCount val="1"/>
                    <c:pt idx="0">
                      <c:v>15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{FD9ABA8B-EFBD-41B4-AC58-0FB3EB21B020}</c15:txfldGUID>
                      <c15:f>Data!$B$27</c15:f>
                      <c15:dlblFieldTableCache>
                        <c:ptCount val="1"/>
                        <c:pt idx="0">
                          <c:v>15</c:v>
                        </c:pt>
                      </c15:dlblFieldTableCache>
                    </c15:dlblFTEntry>
                  </c15:dlblFieldTable>
                  <c15:showDataLabelsRange val="0"/>
                </c:ext>
                <c:ext xmlns:c16="http://schemas.microsoft.com/office/drawing/2014/chart" uri="{C3380CC4-5D6E-409C-BE32-E72D297353CC}">
                  <c16:uniqueId val="{00000022-74AB-4D21-8725-56F57A343F7C}"/>
                </c:ext>
              </c:extLst>
            </c:dLbl>
            <c:dLbl>
              <c:idx val="26"/>
              <c:layout/>
              <c:tx>
                <c:strRef>
                  <c:f>Data!$B$28</c:f>
                  <c:strCache>
                    <c:ptCount val="1"/>
                    <c:pt idx="0">
                      <c:v>12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{EA7FB413-81E5-4C62-8314-5CB86EBDFD3A}</c15:txfldGUID>
                      <c15:f>Data!$B$28</c15:f>
                      <c15:dlblFieldTableCache>
                        <c:ptCount val="1"/>
                        <c:pt idx="0">
                          <c:v>12</c:v>
                        </c:pt>
                      </c15:dlblFieldTableCache>
                    </c15:dlblFTEntry>
                  </c15:dlblFieldTable>
                  <c15:showDataLabelsRange val="0"/>
                </c:ext>
                <c:ext xmlns:c16="http://schemas.microsoft.com/office/drawing/2014/chart" uri="{C3380CC4-5D6E-409C-BE32-E72D297353CC}">
                  <c16:uniqueId val="{00000023-74AB-4D21-8725-56F57A343F7C}"/>
                </c:ext>
              </c:extLst>
            </c:dLbl>
            <c:dLbl>
              <c:idx val="27"/>
              <c:layout/>
              <c:tx>
                <c:strRef>
                  <c:f>Data!$B$29</c:f>
                  <c:strCache>
                    <c:ptCount val="1"/>
                    <c:pt idx="0">
                      <c:v>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{A8C845F9-AEE4-4C49-BAAB-B105D35DCFA3}</c15:txfldGUID>
                      <c15:f>Data!$B$29</c15:f>
                      <c15:dlblFieldTableCache>
                        <c:ptCount val="1"/>
                        <c:pt idx="0">
                          <c:v>8</c:v>
                        </c:pt>
                      </c15:dlblFieldTableCache>
                    </c15:dlblFTEntry>
                  </c15:dlblFieldTable>
                  <c15:showDataLabelsRange val="0"/>
                </c:ext>
                <c:ext xmlns:c16="http://schemas.microsoft.com/office/drawing/2014/chart" uri="{C3380CC4-5D6E-409C-BE32-E72D297353CC}">
                  <c16:uniqueId val="{00000024-74AB-4D21-8725-56F57A343F7C}"/>
                </c:ext>
              </c:extLst>
            </c:dLbl>
            <c:dLbl>
              <c:idx val="28"/>
              <c:layout/>
              <c:tx>
                <c:strRef>
                  <c:f>Data!$B$30</c:f>
                  <c:strCache>
                    <c:ptCount val="1"/>
                    <c:pt idx="0">
                      <c:v>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{B3178199-4F88-4A77-982F-632D7846AF3F}</c15:txfldGUID>
                      <c15:f>Data!$B$30</c15:f>
                      <c15:dlblFieldTableCache>
                        <c:ptCount val="1"/>
                        <c:pt idx="0">
                          <c:v>7</c:v>
                        </c:pt>
                      </c15:dlblFieldTableCache>
                    </c15:dlblFTEntry>
                  </c15:dlblFieldTable>
                  <c15:showDataLabelsRange val="0"/>
                </c:ext>
                <c:ext xmlns:c16="http://schemas.microsoft.com/office/drawing/2014/chart" uri="{C3380CC4-5D6E-409C-BE32-E72D297353CC}">
                  <c16:uniqueId val="{00000025-74AB-4D21-8725-56F57A343F7C}"/>
                </c:ext>
              </c:extLst>
            </c:dLbl>
            <c:dLbl>
              <c:idx val="29"/>
              <c:layout/>
              <c:tx>
                <c:strRef>
                  <c:f>Data!$B$31</c:f>
                  <c:strCache>
                    <c:ptCount val="1"/>
                    <c:pt idx="0">
                      <c:v>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{AAB40BF9-3C52-4C83-8C75-D0102DC30151}</c15:txfldGUID>
                      <c15:f>Data!$B$31</c15:f>
                      <c15:dlblFieldTableCache>
                        <c:ptCount val="1"/>
                        <c:pt idx="0">
                          <c:v>5</c:v>
                        </c:pt>
                      </c15:dlblFieldTableCache>
                    </c15:dlblFTEntry>
                  </c15:dlblFieldTable>
                  <c15:showDataLabelsRange val="0"/>
                </c:ext>
                <c:ext xmlns:c16="http://schemas.microsoft.com/office/drawing/2014/chart" uri="{C3380CC4-5D6E-409C-BE32-E72D297353CC}">
                  <c16:uniqueId val="{00000026-74AB-4D21-8725-56F57A343F7C}"/>
                </c:ext>
              </c:extLst>
            </c:dLbl>
            <c:dLbl>
              <c:idx val="30"/>
              <c:layout/>
              <c:tx>
                <c:strRef>
                  <c:f>Data!$B$32</c:f>
                  <c:strCache>
                    <c:ptCount val="1"/>
                    <c:pt idx="0">
                      <c:v>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{5FBAFFEC-2433-442A-8B42-34C558502E8D}</c15:txfldGUID>
                      <c15:f>Data!$B$32</c15:f>
                      <c15:dlblFieldTableCache>
                        <c:ptCount val="1"/>
                        <c:pt idx="0">
                          <c:v>3</c:v>
                        </c:pt>
                      </c15:dlblFieldTableCache>
                    </c15:dlblFTEntry>
                  </c15:dlblFieldTable>
                  <c15:showDataLabelsRange val="0"/>
                </c:ext>
                <c:ext xmlns:c16="http://schemas.microsoft.com/office/drawing/2014/chart" uri="{C3380CC4-5D6E-409C-BE32-E72D297353CC}">
                  <c16:uniqueId val="{00000027-74AB-4D21-8725-56F57A343F7C}"/>
                </c:ext>
              </c:extLst>
            </c:dLbl>
            <c:dLbl>
              <c:idx val="3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{AE842F9F-F20E-4925-BF0E-1E346A43520E}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8-74AB-4D21-8725-56F57A343F7C}"/>
                </c:ext>
              </c:extLst>
            </c:dLbl>
            <c:dLbl>
              <c:idx val="3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{7721DA48-BD0D-44E6-85FE-5BE2E4DB7826}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9-74AB-4D21-8725-56F57A343F7C}"/>
                </c:ext>
              </c:extLst>
            </c:dLbl>
            <c:dLbl>
              <c:idx val="3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{94A2C1BB-C0B6-4526-AFBB-F9ABD0ACACEE}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A-74AB-4D21-8725-56F57A343F7C}"/>
                </c:ext>
              </c:extLst>
            </c:dLbl>
            <c:dLbl>
              <c:idx val="3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{E7644208-370D-45F6-96D4-1205AFBE38A7}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B-74AB-4D21-8725-56F57A343F7C}"/>
                </c:ext>
              </c:extLst>
            </c:dLbl>
            <c:dLbl>
              <c:idx val="3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{8CC7C10C-9949-411B-9156-2C12F518CEF3}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C-74AB-4D21-8725-56F57A343F7C}"/>
                </c:ext>
              </c:extLst>
            </c:dLbl>
            <c:dLbl>
              <c:idx val="3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{406F7913-44EB-471C-8D7F-524F45338FE1}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D-74AB-4D21-8725-56F57A343F7C}"/>
                </c:ext>
              </c:extLst>
            </c:dLbl>
            <c:dLbl>
              <c:idx val="3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{A836ABD0-E701-47DF-BC40-11F8135B2891}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E-74AB-4D21-8725-56F57A343F7C}"/>
                </c:ext>
              </c:extLst>
            </c:dLbl>
            <c:dLbl>
              <c:idx val="3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{5388FE8D-DA8E-4233-9873-F1F2E6794894}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F-74AB-4D21-8725-56F57A343F7C}"/>
                </c:ext>
              </c:extLst>
            </c:dLbl>
            <c:dLbl>
              <c:idx val="3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{1D2E9889-4C4B-4844-A1E9-85B30070EC67}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0-74AB-4D21-8725-56F57A343F7C}"/>
                </c:ext>
              </c:extLst>
            </c:dLbl>
            <c:dLbl>
              <c:idx val="4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{5062D0F6-0236-4265-84FB-5760147C94CF}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1-74AB-4D21-8725-56F57A343F7C}"/>
                </c:ext>
              </c:extLst>
            </c:dLbl>
            <c:dLbl>
              <c:idx val="4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{1E3A2AC6-2480-4296-9C44-68B1D7754279}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2-74AB-4D21-8725-56F57A343F7C}"/>
                </c:ext>
              </c:extLst>
            </c:dLbl>
            <c:dLbl>
              <c:idx val="4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{BD4DDC74-67FF-4EC8-B331-13B9FD61A715}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3-74AB-4D21-8725-56F57A343F7C}"/>
                </c:ext>
              </c:extLst>
            </c:dLbl>
            <c:dLbl>
              <c:idx val="4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{6A1106C6-2461-458B-81F6-1753FC8C8EC7}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4-74AB-4D21-8725-56F57A343F7C}"/>
                </c:ext>
              </c:extLst>
            </c:dLbl>
            <c:dLbl>
              <c:idx val="4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{FA677E8E-B414-40D5-BACB-F5C25A8F3F82}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5-74AB-4D21-8725-56F57A343F7C}"/>
                </c:ext>
              </c:extLst>
            </c:dLbl>
            <c:dLbl>
              <c:idx val="4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{0131E840-7528-4520-A4C2-D81A83FBBAA9}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6-74AB-4D21-8725-56F57A343F7C}"/>
                </c:ext>
              </c:extLst>
            </c:dLbl>
            <c:dLbl>
              <c:idx val="4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{957853EF-A6D4-43F6-B66F-FFA045F73A13}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7-74AB-4D21-8725-56F57A343F7C}"/>
                </c:ext>
              </c:extLst>
            </c:dLbl>
            <c:dLbl>
              <c:idx val="4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{27C9FC4C-DF04-4E48-9600-F8EDB1403999}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8-74AB-4D21-8725-56F57A343F7C}"/>
                </c:ext>
              </c:extLst>
            </c:dLbl>
            <c:dLbl>
              <c:idx val="4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{85F26465-70DF-4010-97B2-89C25E2F1D0F}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9-74AB-4D21-8725-56F57A343F7C}"/>
                </c:ext>
              </c:extLst>
            </c:dLbl>
            <c:dLbl>
              <c:idx val="4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{C80C70A6-E17C-438C-B0A5-F777B789255F}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A-74AB-4D21-8725-56F57A343F7C}"/>
                </c:ext>
              </c:extLst>
            </c:dLbl>
            <c:dLbl>
              <c:idx val="5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{90969E68-36B0-462B-8B15-595539B7F53C}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5-74AB-4D21-8725-56F57A343F7C}"/>
                </c:ext>
              </c:extLst>
            </c:dLbl>
            <c:dLbl>
              <c:idx val="5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{CCF071D7-3C02-42C7-BAB3-18F81E3A7FE5}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B-74AB-4D21-8725-56F57A343F7C}"/>
                </c:ext>
              </c:extLst>
            </c:dLbl>
            <c:dLbl>
              <c:idx val="5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{2FBB8534-CA4B-448B-9755-F31CBAB4D468}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C-74AB-4D21-8725-56F57A343F7C}"/>
                </c:ext>
              </c:extLst>
            </c:dLbl>
            <c:dLbl>
              <c:idx val="5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{B2D9988B-7F38-40EE-9D56-30AA362C4E7D}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D-74AB-4D21-8725-56F57A343F7C}"/>
                </c:ext>
              </c:extLst>
            </c:dLbl>
            <c:dLbl>
              <c:idx val="5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{2333CD15-12B4-4F20-B276-7FCD5F7241A9}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E-74AB-4D21-8725-56F57A343F7C}"/>
                </c:ext>
              </c:extLst>
            </c:dLbl>
            <c:dLbl>
              <c:idx val="5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{5E7135FC-6768-420F-BFB6-01A307F3C7A1}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F-74AB-4D21-8725-56F57A343F7C}"/>
                </c:ext>
              </c:extLst>
            </c:dLbl>
            <c:dLbl>
              <c:idx val="5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{281CC35C-BBAB-46D8-995B-1FFB7ABB2CB6}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0-74AB-4D21-8725-56F57A343F7C}"/>
                </c:ext>
              </c:extLst>
            </c:dLbl>
            <c:dLbl>
              <c:idx val="5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{50DF36C4-99FB-428A-A548-4428F6ACE7D8}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1-74AB-4D21-8725-56F57A343F7C}"/>
                </c:ext>
              </c:extLst>
            </c:dLbl>
            <c:dLbl>
              <c:idx val="5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{02C26EC2-8694-4FB5-A917-66A5A6518BA8}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2-74AB-4D21-8725-56F57A343F7C}"/>
                </c:ext>
              </c:extLst>
            </c:dLbl>
            <c:dLbl>
              <c:idx val="5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{04F6B2E6-28E0-4EB8-B663-EC43E8899FFC}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3-74AB-4D21-8725-56F57A343F7C}"/>
                </c:ext>
              </c:extLst>
            </c:dLbl>
            <c:dLbl>
              <c:idx val="6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{84F92248-79AE-4543-A347-E1177EE1DA1C}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4-74AB-4D21-8725-56F57A343F7C}"/>
                </c:ext>
              </c:extLst>
            </c:dLbl>
            <c:dLbl>
              <c:idx val="6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{CB01DC30-906C-4B98-BB0D-C80DBADE52CC}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5-74AB-4D21-8725-56F57A343F7C}"/>
                </c:ext>
              </c:extLst>
            </c:dLbl>
            <c:dLbl>
              <c:idx val="6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{D611C10C-FBF1-4697-AB7A-FF78B8B70FB4}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6-74AB-4D21-8725-56F57A343F7C}"/>
                </c:ext>
              </c:extLst>
            </c:dLbl>
            <c:dLbl>
              <c:idx val="6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{54DF63B4-7F7F-41B4-9CB8-2E9435077A94}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7-74AB-4D21-8725-56F57A343F7C}"/>
                </c:ext>
              </c:extLst>
            </c:dLbl>
            <c:dLbl>
              <c:idx val="6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{5303F220-E457-4452-B5BF-CC569EE11298}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8-74AB-4D21-8725-56F57A343F7C}"/>
                </c:ext>
              </c:extLst>
            </c:dLbl>
            <c:dLbl>
              <c:idx val="6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{25F4EA68-F6B9-4938-B688-167D15E50C1C}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9-74AB-4D21-8725-56F57A343F7C}"/>
                </c:ext>
              </c:extLst>
            </c:dLbl>
            <c:dLbl>
              <c:idx val="6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{CDC90793-A5D8-44B0-888B-4F8394904BF0}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6-74AB-4D21-8725-56F57A343F7C}"/>
                </c:ext>
              </c:extLst>
            </c:dLbl>
            <c:dLbl>
              <c:idx val="6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{D5706B5F-751F-4EF4-BE01-92C6905C0BFF}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A-74AB-4D21-8725-56F57A343F7C}"/>
                </c:ext>
              </c:extLst>
            </c:dLbl>
            <c:dLbl>
              <c:idx val="6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{4CF62A86-7E30-404E-B0A5-DC2E4A431277}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B-74AB-4D21-8725-56F57A343F7C}"/>
                </c:ext>
              </c:extLst>
            </c:dLbl>
            <c:dLbl>
              <c:idx val="6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{5728D066-B4BE-4184-93AF-29E752845E6D}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C-74AB-4D21-8725-56F57A343F7C}"/>
                </c:ext>
              </c:extLst>
            </c:dLbl>
            <c:dLbl>
              <c:idx val="7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{FA2A662E-2188-471F-87B5-2D14EFA321F2}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D-74AB-4D21-8725-56F57A343F7C}"/>
                </c:ext>
              </c:extLst>
            </c:dLbl>
            <c:dLbl>
              <c:idx val="7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{E3D8F5B5-906C-45CC-A805-53B48BAC8FA7}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E-74AB-4D21-8725-56F57A343F7C}"/>
                </c:ext>
              </c:extLst>
            </c:dLbl>
            <c:dLbl>
              <c:idx val="7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{F1F68686-9AAB-43B6-8764-D22347C7D328}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F-74AB-4D21-8725-56F57A343F7C}"/>
                </c:ext>
              </c:extLst>
            </c:dLbl>
            <c:dLbl>
              <c:idx val="7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{83A769B5-425D-4AA6-809E-8C7CE9E73764}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0-74AB-4D21-8725-56F57A343F7C}"/>
                </c:ext>
              </c:extLst>
            </c:dLbl>
            <c:dLbl>
              <c:idx val="7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{DBEF3571-B960-4195-B8B9-BBE1F32E3690}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1-74AB-4D21-8725-56F57A343F7C}"/>
                </c:ext>
              </c:extLst>
            </c:dLbl>
            <c:dLbl>
              <c:idx val="7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{95D43DB3-88C7-4F5C-A02C-881C87142A55}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2-74AB-4D21-8725-56F57A343F7C}"/>
                </c:ext>
              </c:extLst>
            </c:dLbl>
            <c:dLbl>
              <c:idx val="7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{2839383A-DACF-4B83-BCC6-22C09DB2B661}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3-74AB-4D21-8725-56F57A343F7C}"/>
                </c:ext>
              </c:extLst>
            </c:dLbl>
            <c:dLbl>
              <c:idx val="7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{E4C78CA5-6A6B-402C-9409-1699B6BD96B9}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4-74AB-4D21-8725-56F57A343F7C}"/>
                </c:ext>
              </c:extLst>
            </c:dLbl>
            <c:dLbl>
              <c:idx val="7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{B4C1A857-4B8C-4ACB-9E5A-AA0FDF3EB2A1}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5-74AB-4D21-8725-56F57A343F7C}"/>
                </c:ext>
              </c:extLst>
            </c:dLbl>
            <c:dLbl>
              <c:idx val="7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{33349DA4-8B62-451A-9FA6-E767BB73D047}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6-74AB-4D21-8725-56F57A343F7C}"/>
                </c:ext>
              </c:extLst>
            </c:dLbl>
            <c:dLbl>
              <c:idx val="8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{36494CE3-6ADE-444A-8C33-A4390A6F767D}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7-74AB-4D21-8725-56F57A343F7C}"/>
                </c:ext>
              </c:extLst>
            </c:dLbl>
            <c:dLbl>
              <c:idx val="8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{B26DD44A-50CB-4CE1-A1EA-5E4AA1914CAD}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7-74AB-4D21-8725-56F57A343F7C}"/>
                </c:ext>
              </c:extLst>
            </c:dLbl>
            <c:dLbl>
              <c:idx val="8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{2D3425B3-77BE-4986-92C2-C76016A0D23F}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8-74AB-4D21-8725-56F57A343F7C}"/>
                </c:ext>
              </c:extLst>
            </c:dLbl>
            <c:dLbl>
              <c:idx val="8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{60766B5C-ABA9-44C5-9D69-27D84F8B3D20}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8-74AB-4D21-8725-56F57A343F7C}"/>
                </c:ext>
              </c:extLst>
            </c:dLbl>
            <c:dLbl>
              <c:idx val="8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{1CCA4794-54F8-464F-8910-A557EDB9D466}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9-74AB-4D21-8725-56F57A343F7C}"/>
                </c:ext>
              </c:extLst>
            </c:dLbl>
            <c:dLbl>
              <c:idx val="8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{924D4CE2-CA8C-4834-9ADF-B5E76A0323ED}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A-74AB-4D21-8725-56F57A343F7C}"/>
                </c:ext>
              </c:extLst>
            </c:dLbl>
            <c:dLbl>
              <c:idx val="8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{D65A62CC-D709-454F-B714-E70E6DE03DF2}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B-74AB-4D21-8725-56F57A343F7C}"/>
                </c:ext>
              </c:extLst>
            </c:dLbl>
            <c:dLbl>
              <c:idx val="8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{AF64B81F-4BE4-4AAF-83CD-85C710A8C60B}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C-74AB-4D21-8725-56F57A343F7C}"/>
                </c:ext>
              </c:extLst>
            </c:dLbl>
            <c:dLbl>
              <c:idx val="8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{0BBBD4C8-ACD0-4E5E-9B52-15D05498E5F2}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9-74AB-4D21-8725-56F57A343F7C}"/>
                </c:ext>
              </c:extLst>
            </c:dLbl>
            <c:dLbl>
              <c:idx val="8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{F09477DD-C7BD-4F6A-AA07-FD84556F4192}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D-74AB-4D21-8725-56F57A343F7C}"/>
                </c:ext>
              </c:extLst>
            </c:dLbl>
            <c:dLbl>
              <c:idx val="9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{0CEB1AB8-960C-42B9-99F8-5B88328E52B2}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E-74AB-4D21-8725-56F57A343F7C}"/>
                </c:ext>
              </c:extLst>
            </c:dLbl>
            <c:dLbl>
              <c:idx val="9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{FD818707-351C-42FD-AFDF-A2AABBD88EBD}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F-74AB-4D21-8725-56F57A343F7C}"/>
                </c:ext>
              </c:extLst>
            </c:dLbl>
            <c:dLbl>
              <c:idx val="9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{53C2932B-F096-437F-9319-E69F8B478EFF}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0-74AB-4D21-8725-56F57A343F7C}"/>
                </c:ext>
              </c:extLst>
            </c:dLbl>
            <c:dLbl>
              <c:idx val="9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{04D12664-3218-47B5-AE36-B1F174EF80F4}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1-74AB-4D21-8725-56F57A343F7C}"/>
                </c:ext>
              </c:extLst>
            </c:dLbl>
            <c:dLbl>
              <c:idx val="9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{AD4CC688-5959-4682-BECE-E2156A0ECEDA}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2-74AB-4D21-8725-56F57A343F7C}"/>
                </c:ext>
              </c:extLst>
            </c:dLbl>
            <c:dLbl>
              <c:idx val="9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{2E2F0AB8-972A-425E-8DF9-8A23EBC39EE5}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3-74AB-4D21-8725-56F57A343F7C}"/>
                </c:ext>
              </c:extLst>
            </c:dLbl>
            <c:dLbl>
              <c:idx val="9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{4A7C7B14-2AF6-4534-AEE4-63C2EF73BC5A}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A-74AB-4D21-8725-56F57A343F7C}"/>
                </c:ext>
              </c:extLst>
            </c:dLbl>
            <c:dLbl>
              <c:idx val="9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{1C7D4D18-BECF-4310-B248-A530E73F0D9B}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4-74AB-4D21-8725-56F57A343F7C}"/>
                </c:ext>
              </c:extLst>
            </c:dLbl>
            <c:dLbl>
              <c:idx val="9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{9A54F705-9A92-4D63-8634-3557123BEDC5}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B-74AB-4D21-8725-56F57A343F7C}"/>
                </c:ext>
              </c:extLst>
            </c:dLbl>
            <c:dLbl>
              <c:idx val="9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{D438F5FF-E392-452F-8A88-F27531194100}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5-74AB-4D21-8725-56F57A343F7C}"/>
                </c:ext>
              </c:extLst>
            </c:dLbl>
            <c:dLbl>
              <c:idx val="10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{05F1E55D-4099-4900-A8A0-06333F21FF8B}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6-74AB-4D21-8725-56F57A343F7C}"/>
                </c:ext>
              </c:extLst>
            </c:dLbl>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Data!$F$2:$F$32</c:f>
              <c:numCache>
                <c:formatCode>0</c:formatCode>
                <c:ptCount val="31"/>
                <c:pt idx="0">
                  <c:v>0</c:v>
                </c:pt>
                <c:pt idx="1">
                  <c:v>0</c:v>
                </c:pt>
                <c:pt idx="2">
                  <c:v>1</c:v>
                </c:pt>
                <c:pt idx="3">
                  <c:v>1</c:v>
                </c:pt>
                <c:pt idx="4">
                  <c:v>1</c:v>
                </c:pt>
                <c:pt idx="5">
                  <c:v>2</c:v>
                </c:pt>
                <c:pt idx="6">
                  <c:v>2</c:v>
                </c:pt>
                <c:pt idx="7">
                  <c:v>3</c:v>
                </c:pt>
                <c:pt idx="8">
                  <c:v>3</c:v>
                </c:pt>
                <c:pt idx="9">
                  <c:v>3</c:v>
                </c:pt>
                <c:pt idx="10">
                  <c:v>4</c:v>
                </c:pt>
                <c:pt idx="11">
                  <c:v>5</c:v>
                </c:pt>
                <c:pt idx="12">
                  <c:v>6</c:v>
                </c:pt>
                <c:pt idx="13">
                  <c:v>7</c:v>
                </c:pt>
                <c:pt idx="14">
                  <c:v>8</c:v>
                </c:pt>
                <c:pt idx="15">
                  <c:v>9</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67-74AB-4D21-8725-56F57A343F7C}"/>
            </c:ext>
          </c:extLst>
        </c:ser>
        <c:ser>
          <c:idx val="4"/>
          <c:order val="3"/>
          <c:tx>
            <c:strRef>
              <c:f>Data!$E$1</c:f>
              <c:strCache>
                <c:ptCount val="1"/>
                <c:pt idx="0">
                  <c:v>Random</c:v>
                </c:pt>
              </c:strCache>
            </c:strRef>
          </c:tx>
          <c:spPr>
            <a:ln>
              <a:solidFill>
                <a:srgbClr val="0000FF"/>
              </a:solidFill>
              <a:prstDash val="sysDot"/>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Data!$E$2:$E$32</c:f>
              <c:numCache>
                <c:formatCode>0.00</c:formatCode>
                <c:ptCount val="31"/>
                <c:pt idx="0">
                  <c:v>0</c:v>
                </c:pt>
                <c:pt idx="1">
                  <c:v>0.33333333333333331</c:v>
                </c:pt>
                <c:pt idx="2">
                  <c:v>0.66666666666666663</c:v>
                </c:pt>
                <c:pt idx="3">
                  <c:v>1</c:v>
                </c:pt>
                <c:pt idx="4">
                  <c:v>1.3333333333333333</c:v>
                </c:pt>
                <c:pt idx="5">
                  <c:v>1.6666666666666667</c:v>
                </c:pt>
                <c:pt idx="6">
                  <c:v>2</c:v>
                </c:pt>
                <c:pt idx="7">
                  <c:v>2.3333333333333335</c:v>
                </c:pt>
                <c:pt idx="8">
                  <c:v>2.6666666666666665</c:v>
                </c:pt>
                <c:pt idx="9">
                  <c:v>3</c:v>
                </c:pt>
                <c:pt idx="10">
                  <c:v>3.3333333333333335</c:v>
                </c:pt>
                <c:pt idx="11">
                  <c:v>3.6666666666666665</c:v>
                </c:pt>
                <c:pt idx="12">
                  <c:v>4</c:v>
                </c:pt>
                <c:pt idx="13">
                  <c:v>4.333333333333333</c:v>
                </c:pt>
                <c:pt idx="14">
                  <c:v>4.666666666666667</c:v>
                </c:pt>
                <c:pt idx="15">
                  <c:v>5</c:v>
                </c:pt>
                <c:pt idx="16">
                  <c:v>5.333333333333333</c:v>
                </c:pt>
                <c:pt idx="17">
                  <c:v>5.666666666666667</c:v>
                </c:pt>
                <c:pt idx="18">
                  <c:v>6</c:v>
                </c:pt>
                <c:pt idx="19">
                  <c:v>6.333333333333333</c:v>
                </c:pt>
                <c:pt idx="20">
                  <c:v>6.666666666666667</c:v>
                </c:pt>
                <c:pt idx="21">
                  <c:v>7</c:v>
                </c:pt>
                <c:pt idx="22">
                  <c:v>7.333333333333333</c:v>
                </c:pt>
                <c:pt idx="23">
                  <c:v>7.666666666666667</c:v>
                </c:pt>
                <c:pt idx="24">
                  <c:v>8</c:v>
                </c:pt>
                <c:pt idx="25">
                  <c:v>8.3333333333333339</c:v>
                </c:pt>
                <c:pt idx="26">
                  <c:v>8.6666666666666661</c:v>
                </c:pt>
                <c:pt idx="27">
                  <c:v>9</c:v>
                </c:pt>
                <c:pt idx="28">
                  <c:v>9.3333333333333339</c:v>
                </c:pt>
                <c:pt idx="29">
                  <c:v>9.6666666666666661</c:v>
                </c:pt>
                <c:pt idx="30">
                  <c:v>10</c:v>
                </c:pt>
              </c:numCache>
            </c:numRef>
          </c:yVal>
          <c:smooth val="0"/>
          <c:extLst>
            <c:ext xmlns:c16="http://schemas.microsoft.com/office/drawing/2014/chart" uri="{C3380CC4-5D6E-409C-BE32-E72D297353CC}">
              <c16:uniqueId val="{00000068-74AB-4D21-8725-56F57A343F7C}"/>
            </c:ext>
          </c:extLst>
        </c:ser>
        <c:ser>
          <c:idx val="3"/>
          <c:order val="4"/>
          <c:tx>
            <c:strRef>
              <c:f>Data!$D$1</c:f>
              <c:strCache>
                <c:ptCount val="1"/>
                <c:pt idx="0">
                  <c:v>Minimum</c:v>
                </c:pt>
              </c:strCache>
            </c:strRef>
          </c:tx>
          <c:spPr>
            <a:ln>
              <a:solidFill>
                <a:schemeClr val="accent4"/>
              </a:solidFill>
              <a:prstDash val="dash"/>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Data!$D$2:$D$32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2</c:v>
                </c:pt>
                <c:pt idx="23">
                  <c:v>3</c:v>
                </c:pt>
                <c:pt idx="24">
                  <c:v>4</c:v>
                </c:pt>
                <c:pt idx="25">
                  <c:v>5</c:v>
                </c:pt>
                <c:pt idx="26">
                  <c:v>6</c:v>
                </c:pt>
                <c:pt idx="27">
                  <c:v>7</c:v>
                </c:pt>
                <c:pt idx="28">
                  <c:v>8</c:v>
                </c:pt>
                <c:pt idx="29">
                  <c:v>9</c:v>
                </c:pt>
                <c:pt idx="30">
                  <c:v>10</c:v>
                </c:pt>
              </c:numCache>
            </c:numRef>
          </c:yVal>
          <c:smooth val="0"/>
          <c:extLst>
            <c:ext xmlns:c16="http://schemas.microsoft.com/office/drawing/2014/chart" uri="{C3380CC4-5D6E-409C-BE32-E72D297353CC}">
              <c16:uniqueId val="{00000069-74AB-4D21-8725-56F57A343F7C}"/>
            </c:ext>
          </c:extLst>
        </c:ser>
        <c:dLbls>
          <c:showLegendKey val="0"/>
          <c:showVal val="0"/>
          <c:showCatName val="0"/>
          <c:showSerName val="0"/>
          <c:showPercent val="0"/>
          <c:showBubbleSize val="0"/>
        </c:dLbls>
        <c:axId val="244696352"/>
        <c:axId val="244696744"/>
      </c:scatterChart>
      <c:valAx>
        <c:axId val="244696352"/>
        <c:scaling>
          <c:orientation val="minMax"/>
          <c:max val="30"/>
          <c:min val="0"/>
        </c:scaling>
        <c:delete val="0"/>
        <c:axPos val="b"/>
        <c:title>
          <c:tx>
            <c:rich>
              <a:bodyPr/>
              <a:lstStyle/>
              <a:p>
                <a:pPr>
                  <a:defRPr/>
                </a:pPr>
                <a:r>
                  <a:rPr lang="en-US"/>
                  <a:t>Hits + False Alarms</a:t>
                </a:r>
              </a:p>
            </c:rich>
          </c:tx>
          <c:layout/>
          <c:overlay val="0"/>
        </c:title>
        <c:numFmt formatCode="#,##0" sourceLinked="0"/>
        <c:majorTickMark val="cross"/>
        <c:minorTickMark val="out"/>
        <c:tickLblPos val="nextTo"/>
        <c:spPr>
          <a:ln/>
        </c:spPr>
        <c:crossAx val="244696744"/>
        <c:crosses val="autoZero"/>
        <c:crossBetween val="midCat"/>
        <c:majorUnit val="5"/>
        <c:minorUnit val="1"/>
      </c:valAx>
      <c:valAx>
        <c:axId val="244696744"/>
        <c:scaling>
          <c:orientation val="minMax"/>
          <c:max val="10"/>
          <c:min val="0"/>
        </c:scaling>
        <c:delete val="0"/>
        <c:axPos val="l"/>
        <c:title>
          <c:tx>
            <c:rich>
              <a:bodyPr rot="-5400000" vert="horz"/>
              <a:lstStyle/>
              <a:p>
                <a:pPr>
                  <a:defRPr/>
                </a:pPr>
                <a:r>
                  <a:rPr lang="en-US"/>
                  <a:t>Hits  </a:t>
                </a:r>
              </a:p>
            </c:rich>
          </c:tx>
          <c:layout/>
          <c:overlay val="0"/>
        </c:title>
        <c:numFmt formatCode="#,##0" sourceLinked="0"/>
        <c:majorTickMark val="cross"/>
        <c:minorTickMark val="out"/>
        <c:tickLblPos val="nextTo"/>
        <c:spPr>
          <a:ln/>
        </c:spPr>
        <c:crossAx val="244696352"/>
        <c:crosses val="autoZero"/>
        <c:crossBetween val="midCat"/>
        <c:majorUnit val="5"/>
        <c:minorUnit val="1"/>
      </c:valAx>
      <c:spPr>
        <a:ln>
          <a:solidFill>
            <a:sysClr val="windowText" lastClr="000000"/>
          </a:solidFill>
        </a:ln>
      </c:spPr>
    </c:plotArea>
    <c:legend>
      <c:legendPos val="r"/>
      <c:layout/>
      <c:overlay val="0"/>
    </c:legend>
    <c:plotVisOnly val="1"/>
    <c:dispBlanksAs val="gap"/>
    <c:showDLblsOverMax val="0"/>
  </c:chart>
  <c:spPr>
    <a:ln>
      <a:noFill/>
    </a:ln>
  </c:spPr>
  <c:txPr>
    <a:bodyPr/>
    <a:lstStyle/>
    <a:p>
      <a:pPr>
        <a:defRPr sz="1400" b="1">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37786222769242E-2"/>
          <c:y val="2.7347148104247321E-2"/>
          <c:w val="0.68195668831670075"/>
          <c:h val="0.84948107172472032"/>
        </c:manualLayout>
      </c:layout>
      <c:scatterChart>
        <c:scatterStyle val="lineMarker"/>
        <c:varyColors val="0"/>
        <c:ser>
          <c:idx val="0"/>
          <c:order val="0"/>
          <c:tx>
            <c:strRef>
              <c:f>Data!$K$1</c:f>
              <c:strCache>
                <c:ptCount val="1"/>
                <c:pt idx="0">
                  <c:v>Data</c:v>
                </c:pt>
              </c:strCache>
            </c:strRef>
          </c:tx>
          <c:spPr>
            <a:ln w="25400">
              <a:solidFill>
                <a:srgbClr val="FF0000"/>
              </a:solidFill>
            </a:ln>
          </c:spPr>
          <c:marker>
            <c:symbol val="triangle"/>
            <c:size val="5"/>
            <c:spPr>
              <a:solidFill>
                <a:srgbClr val="FF0000"/>
              </a:solidFill>
              <a:ln>
                <a:noFill/>
              </a:ln>
            </c:spPr>
          </c:marker>
          <c:dLbls>
            <c:dLbl>
              <c:idx val="0"/>
              <c:layout/>
              <c:tx>
                <c:strRef>
                  <c:f>Data!$B$2</c:f>
                  <c:strCache>
                    <c:ptCount val="1"/>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{E275395E-DB61-49ED-81F6-31CD3F745EC9}</c15:txfldGUID>
                      <c15:f>Data!$B$2</c15:f>
                      <c15:dlblFieldTableCache>
                        <c:ptCount val="1"/>
                      </c15:dlblFieldTableCache>
                    </c15:dlblFTEntry>
                  </c15:dlblFieldTable>
                  <c15:showDataLabelsRange val="0"/>
                </c:ext>
                <c:ext xmlns:c16="http://schemas.microsoft.com/office/drawing/2014/chart" uri="{C3380CC4-5D6E-409C-BE32-E72D297353CC}">
                  <c16:uniqueId val="{00000000-03CF-4D9A-B68D-D1042F7E457E}"/>
                </c:ext>
              </c:extLst>
            </c:dLbl>
            <c:dLbl>
              <c:idx val="1"/>
              <c:layout/>
              <c:tx>
                <c:strRef>
                  <c:f>Data!$B$3</c:f>
                  <c:strCache>
                    <c:ptCount val="1"/>
                    <c:pt idx="0">
                      <c:v>98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{DA176FF3-136F-4340-B344-CD561FB934AB}</c15:txfldGUID>
                      <c15:f>Data!$B$3</c15:f>
                      <c15:dlblFieldTableCache>
                        <c:ptCount val="1"/>
                        <c:pt idx="0">
                          <c:v>98</c:v>
                        </c:pt>
                      </c15:dlblFieldTableCache>
                    </c15:dlblFTEntry>
                  </c15:dlblFieldTable>
                  <c15:showDataLabelsRange val="0"/>
                </c:ext>
                <c:ext xmlns:c16="http://schemas.microsoft.com/office/drawing/2014/chart" uri="{C3380CC4-5D6E-409C-BE32-E72D297353CC}">
                  <c16:uniqueId val="{00000001-03CF-4D9A-B68D-D1042F7E457E}"/>
                </c:ext>
              </c:extLst>
            </c:dLbl>
            <c:dLbl>
              <c:idx val="2"/>
              <c:layout/>
              <c:tx>
                <c:strRef>
                  <c:f>Data!$B$4</c:f>
                  <c:strCache>
                    <c:ptCount val="1"/>
                    <c:pt idx="0">
                      <c:v>95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{3346D0EB-80B9-4313-98BA-B7750BFA9F11}</c15:txfldGUID>
                      <c15:f>Data!$B$4</c15:f>
                      <c15:dlblFieldTableCache>
                        <c:ptCount val="1"/>
                        <c:pt idx="0">
                          <c:v>95</c:v>
                        </c:pt>
                      </c15:dlblFieldTableCache>
                    </c15:dlblFTEntry>
                  </c15:dlblFieldTable>
                  <c15:showDataLabelsRange val="0"/>
                </c:ext>
                <c:ext xmlns:c16="http://schemas.microsoft.com/office/drawing/2014/chart" uri="{C3380CC4-5D6E-409C-BE32-E72D297353CC}">
                  <c16:uniqueId val="{00000002-03CF-4D9A-B68D-D1042F7E457E}"/>
                </c:ext>
              </c:extLst>
            </c:dLbl>
            <c:dLbl>
              <c:idx val="3"/>
              <c:layout/>
              <c:tx>
                <c:strRef>
                  <c:f>Data!$B$5</c:f>
                  <c:strCache>
                    <c:ptCount val="1"/>
                    <c:pt idx="0">
                      <c:v>92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{9449BEFB-2541-4E13-A4BA-53A4016F40F1}</c15:txfldGUID>
                      <c15:f>Data!$B$5</c15:f>
                      <c15:dlblFieldTableCache>
                        <c:ptCount val="1"/>
                        <c:pt idx="0">
                          <c:v>92</c:v>
                        </c:pt>
                      </c15:dlblFieldTableCache>
                    </c15:dlblFTEntry>
                  </c15:dlblFieldTable>
                  <c15:showDataLabelsRange val="0"/>
                </c:ext>
                <c:ext xmlns:c16="http://schemas.microsoft.com/office/drawing/2014/chart" uri="{C3380CC4-5D6E-409C-BE32-E72D297353CC}">
                  <c16:uniqueId val="{00000003-03CF-4D9A-B68D-D1042F7E457E}"/>
                </c:ext>
              </c:extLst>
            </c:dLbl>
            <c:dLbl>
              <c:idx val="4"/>
              <c:layout/>
              <c:tx>
                <c:strRef>
                  <c:f>Data!$B$6</c:f>
                  <c:strCache>
                    <c:ptCount val="1"/>
                    <c:pt idx="0">
                      <c:v>90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{50DE67B8-3290-4707-9B4A-EEA94A1216CE}</c15:txfldGUID>
                      <c15:f>Data!$B$6</c15:f>
                      <c15:dlblFieldTableCache>
                        <c:ptCount val="1"/>
                        <c:pt idx="0">
                          <c:v>90</c:v>
                        </c:pt>
                      </c15:dlblFieldTableCache>
                    </c15:dlblFTEntry>
                  </c15:dlblFieldTable>
                  <c15:showDataLabelsRange val="0"/>
                </c:ext>
                <c:ext xmlns:c16="http://schemas.microsoft.com/office/drawing/2014/chart" uri="{C3380CC4-5D6E-409C-BE32-E72D297353CC}">
                  <c16:uniqueId val="{00000004-03CF-4D9A-B68D-D1042F7E457E}"/>
                </c:ext>
              </c:extLst>
            </c:dLbl>
            <c:dLbl>
              <c:idx val="5"/>
              <c:layout/>
              <c:tx>
                <c:strRef>
                  <c:f>Data!$B$7</c:f>
                  <c:strCache>
                    <c:ptCount val="1"/>
                    <c:pt idx="0">
                      <c:v>86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{DA6721B9-7804-4B1B-99F6-6717A1BF840E}</c15:txfldGUID>
                      <c15:f>Data!$B$7</c15:f>
                      <c15:dlblFieldTableCache>
                        <c:ptCount val="1"/>
                        <c:pt idx="0">
                          <c:v>86</c:v>
                        </c:pt>
                      </c15:dlblFieldTableCache>
                    </c15:dlblFTEntry>
                  </c15:dlblFieldTable>
                  <c15:showDataLabelsRange val="0"/>
                </c:ext>
                <c:ext xmlns:c16="http://schemas.microsoft.com/office/drawing/2014/chart" uri="{C3380CC4-5D6E-409C-BE32-E72D297353CC}">
                  <c16:uniqueId val="{00000005-03CF-4D9A-B68D-D1042F7E457E}"/>
                </c:ext>
              </c:extLst>
            </c:dLbl>
            <c:dLbl>
              <c:idx val="6"/>
              <c:layout/>
              <c:tx>
                <c:strRef>
                  <c:f>Data!$B$8</c:f>
                  <c:strCache>
                    <c:ptCount val="1"/>
                    <c:pt idx="0">
                      <c:v>77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{9395E762-F8F6-488B-893E-75FBF6D3A0FC}</c15:txfldGUID>
                      <c15:f>Data!$B$8</c15:f>
                      <c15:dlblFieldTableCache>
                        <c:ptCount val="1"/>
                        <c:pt idx="0">
                          <c:v>77</c:v>
                        </c:pt>
                      </c15:dlblFieldTableCache>
                    </c15:dlblFTEntry>
                  </c15:dlblFieldTable>
                  <c15:showDataLabelsRange val="0"/>
                </c:ext>
                <c:ext xmlns:c16="http://schemas.microsoft.com/office/drawing/2014/chart" uri="{C3380CC4-5D6E-409C-BE32-E72D297353CC}">
                  <c16:uniqueId val="{00000006-03CF-4D9A-B68D-D1042F7E457E}"/>
                </c:ext>
              </c:extLst>
            </c:dLbl>
            <c:dLbl>
              <c:idx val="7"/>
              <c:layout/>
              <c:tx>
                <c:strRef>
                  <c:f>Data!$B$9</c:f>
                  <c:strCache>
                    <c:ptCount val="1"/>
                    <c:pt idx="0">
                      <c:v>74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{43E237A9-D6C2-49B3-BE4D-022A8EA40814}</c15:txfldGUID>
                      <c15:f>Data!$B$9</c15:f>
                      <c15:dlblFieldTableCache>
                        <c:ptCount val="1"/>
                        <c:pt idx="0">
                          <c:v>74</c:v>
                        </c:pt>
                      </c15:dlblFieldTableCache>
                    </c15:dlblFTEntry>
                  </c15:dlblFieldTable>
                  <c15:showDataLabelsRange val="0"/>
                </c:ext>
                <c:ext xmlns:c16="http://schemas.microsoft.com/office/drawing/2014/chart" uri="{C3380CC4-5D6E-409C-BE32-E72D297353CC}">
                  <c16:uniqueId val="{00000007-03CF-4D9A-B68D-D1042F7E457E}"/>
                </c:ext>
              </c:extLst>
            </c:dLbl>
            <c:dLbl>
              <c:idx val="8"/>
              <c:layout/>
              <c:tx>
                <c:strRef>
                  <c:f>Data!$B$10</c:f>
                  <c:strCache>
                    <c:ptCount val="1"/>
                    <c:pt idx="0">
                      <c:v>72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{3D5826FC-4768-47BA-822D-5F4980F3E4A1}</c15:txfldGUID>
                      <c15:f>Data!$B$10</c15:f>
                      <c15:dlblFieldTableCache>
                        <c:ptCount val="1"/>
                        <c:pt idx="0">
                          <c:v>72</c:v>
                        </c:pt>
                      </c15:dlblFieldTableCache>
                    </c15:dlblFTEntry>
                  </c15:dlblFieldTable>
                  <c15:showDataLabelsRange val="0"/>
                </c:ext>
                <c:ext xmlns:c16="http://schemas.microsoft.com/office/drawing/2014/chart" uri="{C3380CC4-5D6E-409C-BE32-E72D297353CC}">
                  <c16:uniqueId val="{00000008-03CF-4D9A-B68D-D1042F7E457E}"/>
                </c:ext>
              </c:extLst>
            </c:dLbl>
            <c:dLbl>
              <c:idx val="9"/>
              <c:layout/>
              <c:tx>
                <c:strRef>
                  <c:f>Data!$B$11</c:f>
                  <c:strCache>
                    <c:ptCount val="1"/>
                    <c:pt idx="0">
                      <c:v>65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{EAE15A65-C860-452E-A6E5-CD6579209777}</c15:txfldGUID>
                      <c15:f>Data!$B$11</c15:f>
                      <c15:dlblFieldTableCache>
                        <c:ptCount val="1"/>
                        <c:pt idx="0">
                          <c:v>65</c:v>
                        </c:pt>
                      </c15:dlblFieldTableCache>
                    </c15:dlblFTEntry>
                  </c15:dlblFieldTable>
                  <c15:showDataLabelsRange val="0"/>
                </c:ext>
                <c:ext xmlns:c16="http://schemas.microsoft.com/office/drawing/2014/chart" uri="{C3380CC4-5D6E-409C-BE32-E72D297353CC}">
                  <c16:uniqueId val="{00000009-03CF-4D9A-B68D-D1042F7E457E}"/>
                </c:ext>
              </c:extLst>
            </c:dLbl>
            <c:dLbl>
              <c:idx val="10"/>
              <c:layout/>
              <c:tx>
                <c:strRef>
                  <c:f>Data!$B$12</c:f>
                  <c:strCache>
                    <c:ptCount val="1"/>
                    <c:pt idx="0">
                      <c:v>59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{96367E78-9096-4548-A00D-C1680DB5C091}</c15:txfldGUID>
                      <c15:f>Data!$B$12</c15:f>
                      <c15:dlblFieldTableCache>
                        <c:ptCount val="1"/>
                        <c:pt idx="0">
                          <c:v>59</c:v>
                        </c:pt>
                      </c15:dlblFieldTableCache>
                    </c15:dlblFTEntry>
                  </c15:dlblFieldTable>
                  <c15:showDataLabelsRange val="0"/>
                </c:ext>
                <c:ext xmlns:c16="http://schemas.microsoft.com/office/drawing/2014/chart" uri="{C3380CC4-5D6E-409C-BE32-E72D297353CC}">
                  <c16:uniqueId val="{0000000A-03CF-4D9A-B68D-D1042F7E457E}"/>
                </c:ext>
              </c:extLst>
            </c:dLbl>
            <c:dLbl>
              <c:idx val="11"/>
              <c:layout/>
              <c:tx>
                <c:strRef>
                  <c:f>Data!$B$13</c:f>
                  <c:strCache>
                    <c:ptCount val="1"/>
                    <c:pt idx="0">
                      <c:v>56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{96DD1451-9663-4175-85A0-8BE77C0AA821}</c15:txfldGUID>
                      <c15:f>Data!$B$13</c15:f>
                      <c15:dlblFieldTableCache>
                        <c:ptCount val="1"/>
                        <c:pt idx="0">
                          <c:v>56</c:v>
                        </c:pt>
                      </c15:dlblFieldTableCache>
                    </c15:dlblFTEntry>
                  </c15:dlblFieldTable>
                  <c15:showDataLabelsRange val="0"/>
                </c:ext>
                <c:ext xmlns:c16="http://schemas.microsoft.com/office/drawing/2014/chart" uri="{C3380CC4-5D6E-409C-BE32-E72D297353CC}">
                  <c16:uniqueId val="{0000000B-03CF-4D9A-B68D-D1042F7E457E}"/>
                </c:ext>
              </c:extLst>
            </c:dLbl>
            <c:dLbl>
              <c:idx val="12"/>
              <c:layout/>
              <c:tx>
                <c:strRef>
                  <c:f>Data!$B$14</c:f>
                  <c:strCache>
                    <c:ptCount val="1"/>
                    <c:pt idx="0">
                      <c:v>54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{79AC8206-B68A-4DD9-A4AB-76F6E2A651E8}</c15:txfldGUID>
                      <c15:f>Data!$B$14</c15:f>
                      <c15:dlblFieldTableCache>
                        <c:ptCount val="1"/>
                        <c:pt idx="0">
                          <c:v>54</c:v>
                        </c:pt>
                      </c15:dlblFieldTableCache>
                    </c15:dlblFTEntry>
                  </c15:dlblFieldTable>
                  <c15:showDataLabelsRange val="0"/>
                </c:ext>
                <c:ext xmlns:c16="http://schemas.microsoft.com/office/drawing/2014/chart" uri="{C3380CC4-5D6E-409C-BE32-E72D297353CC}">
                  <c16:uniqueId val="{0000000C-03CF-4D9A-B68D-D1042F7E457E}"/>
                </c:ext>
              </c:extLst>
            </c:dLbl>
            <c:dLbl>
              <c:idx val="13"/>
              <c:layout/>
              <c:tx>
                <c:strRef>
                  <c:f>Data!$B$15</c:f>
                  <c:strCache>
                    <c:ptCount val="1"/>
                    <c:pt idx="0">
                      <c:v>52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{6F499A09-8AC8-443B-BB76-692335260C59}</c15:txfldGUID>
                      <c15:f>Data!$B$15</c15:f>
                      <c15:dlblFieldTableCache>
                        <c:ptCount val="1"/>
                        <c:pt idx="0">
                          <c:v>52</c:v>
                        </c:pt>
                      </c15:dlblFieldTableCache>
                    </c15:dlblFTEntry>
                  </c15:dlblFieldTable>
                  <c15:showDataLabelsRange val="0"/>
                </c:ext>
                <c:ext xmlns:c16="http://schemas.microsoft.com/office/drawing/2014/chart" uri="{C3380CC4-5D6E-409C-BE32-E72D297353CC}">
                  <c16:uniqueId val="{0000000D-03CF-4D9A-B68D-D1042F7E457E}"/>
                </c:ext>
              </c:extLst>
            </c:dLbl>
            <c:dLbl>
              <c:idx val="14"/>
              <c:layout/>
              <c:tx>
                <c:strRef>
                  <c:f>Data!$B$16</c:f>
                  <c:strCache>
                    <c:ptCount val="1"/>
                    <c:pt idx="0">
                      <c:v>48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{37426105-19C9-46BC-8802-DF46E39B4B3C}</c15:txfldGUID>
                      <c15:f>Data!$B$16</c15:f>
                      <c15:dlblFieldTableCache>
                        <c:ptCount val="1"/>
                        <c:pt idx="0">
                          <c:v>48</c:v>
                        </c:pt>
                      </c15:dlblFieldTableCache>
                    </c15:dlblFTEntry>
                  </c15:dlblFieldTable>
                  <c15:showDataLabelsRange val="0"/>
                </c:ext>
                <c:ext xmlns:c16="http://schemas.microsoft.com/office/drawing/2014/chart" uri="{C3380CC4-5D6E-409C-BE32-E72D297353CC}">
                  <c16:uniqueId val="{0000000E-03CF-4D9A-B68D-D1042F7E457E}"/>
                </c:ext>
              </c:extLst>
            </c:dLbl>
            <c:dLbl>
              <c:idx val="15"/>
              <c:layout/>
              <c:tx>
                <c:strRef>
                  <c:f>Data!$B$17</c:f>
                  <c:strCache>
                    <c:ptCount val="1"/>
                    <c:pt idx="0">
                      <c:v>46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{475F627C-A60C-4AD3-8C96-8A2767E56F18}</c15:txfldGUID>
                      <c15:f>Data!$B$17</c15:f>
                      <c15:dlblFieldTableCache>
                        <c:ptCount val="1"/>
                        <c:pt idx="0">
                          <c:v>46</c:v>
                        </c:pt>
                      </c15:dlblFieldTableCache>
                    </c15:dlblFTEntry>
                  </c15:dlblFieldTable>
                  <c15:showDataLabelsRange val="0"/>
                </c:ext>
                <c:ext xmlns:c16="http://schemas.microsoft.com/office/drawing/2014/chart" uri="{C3380CC4-5D6E-409C-BE32-E72D297353CC}">
                  <c16:uniqueId val="{0000000F-03CF-4D9A-B68D-D1042F7E457E}"/>
                </c:ext>
              </c:extLst>
            </c:dLbl>
            <c:dLbl>
              <c:idx val="16"/>
              <c:layout/>
              <c:tx>
                <c:strRef>
                  <c:f>Data!$B$18</c:f>
                  <c:strCache>
                    <c:ptCount val="1"/>
                    <c:pt idx="0">
                      <c:v>44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{8B98C347-192B-41A4-B41F-3A909B3C374A}</c15:txfldGUID>
                      <c15:f>Data!$B$18</c15:f>
                      <c15:dlblFieldTableCache>
                        <c:ptCount val="1"/>
                        <c:pt idx="0">
                          <c:v>44</c:v>
                        </c:pt>
                      </c15:dlblFieldTableCache>
                    </c15:dlblFTEntry>
                  </c15:dlblFieldTable>
                  <c15:showDataLabelsRange val="0"/>
                </c:ext>
                <c:ext xmlns:c16="http://schemas.microsoft.com/office/drawing/2014/chart" uri="{C3380CC4-5D6E-409C-BE32-E72D297353CC}">
                  <c16:uniqueId val="{00000010-03CF-4D9A-B68D-D1042F7E457E}"/>
                </c:ext>
              </c:extLst>
            </c:dLbl>
            <c:dLbl>
              <c:idx val="17"/>
              <c:layout/>
              <c:tx>
                <c:strRef>
                  <c:f>Data!$B$19</c:f>
                  <c:strCache>
                    <c:ptCount val="1"/>
                    <c:pt idx="0">
                      <c:v>43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{9B52DF82-6C7A-433C-9BA3-C9A94E6A05F9}</c15:txfldGUID>
                      <c15:f>Data!$B$19</c15:f>
                      <c15:dlblFieldTableCache>
                        <c:ptCount val="1"/>
                        <c:pt idx="0">
                          <c:v>43</c:v>
                        </c:pt>
                      </c15:dlblFieldTableCache>
                    </c15:dlblFTEntry>
                  </c15:dlblFieldTable>
                  <c15:showDataLabelsRange val="0"/>
                </c:ext>
                <c:ext xmlns:c16="http://schemas.microsoft.com/office/drawing/2014/chart" uri="{C3380CC4-5D6E-409C-BE32-E72D297353CC}">
                  <c16:uniqueId val="{00000011-03CF-4D9A-B68D-D1042F7E457E}"/>
                </c:ext>
              </c:extLst>
            </c:dLbl>
            <c:dLbl>
              <c:idx val="18"/>
              <c:layout/>
              <c:tx>
                <c:strRef>
                  <c:f>Data!$B$20</c:f>
                  <c:strCache>
                    <c:ptCount val="1"/>
                    <c:pt idx="0">
                      <c:v>40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{C2F7DE87-B043-456B-B872-F1AF58BA4991}</c15:txfldGUID>
                      <c15:f>Data!$B$20</c15:f>
                      <c15:dlblFieldTableCache>
                        <c:ptCount val="1"/>
                        <c:pt idx="0">
                          <c:v>40</c:v>
                        </c:pt>
                      </c15:dlblFieldTableCache>
                    </c15:dlblFTEntry>
                  </c15:dlblFieldTable>
                  <c15:showDataLabelsRange val="0"/>
                </c:ext>
                <c:ext xmlns:c16="http://schemas.microsoft.com/office/drawing/2014/chart" uri="{C3380CC4-5D6E-409C-BE32-E72D297353CC}">
                  <c16:uniqueId val="{00000012-03CF-4D9A-B68D-D1042F7E457E}"/>
                </c:ext>
              </c:extLst>
            </c:dLbl>
            <c:dLbl>
              <c:idx val="19"/>
              <c:layout/>
              <c:tx>
                <c:strRef>
                  <c:f>Data!$B$21</c:f>
                  <c:strCache>
                    <c:ptCount val="1"/>
                    <c:pt idx="0">
                      <c:v>35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{BC069E36-60FD-45E9-A3CC-2C3C4DA5C139}</c15:txfldGUID>
                      <c15:f>Data!$B$21</c15:f>
                      <c15:dlblFieldTableCache>
                        <c:ptCount val="1"/>
                        <c:pt idx="0">
                          <c:v>35</c:v>
                        </c:pt>
                      </c15:dlblFieldTableCache>
                    </c15:dlblFTEntry>
                  </c15:dlblFieldTable>
                  <c15:showDataLabelsRange val="0"/>
                </c:ext>
                <c:ext xmlns:c16="http://schemas.microsoft.com/office/drawing/2014/chart" uri="{C3380CC4-5D6E-409C-BE32-E72D297353CC}">
                  <c16:uniqueId val="{00000013-03CF-4D9A-B68D-D1042F7E457E}"/>
                </c:ext>
              </c:extLst>
            </c:dLbl>
            <c:dLbl>
              <c:idx val="20"/>
              <c:layout/>
              <c:tx>
                <c:strRef>
                  <c:f>Data!$B$22</c:f>
                  <c:strCache>
                    <c:ptCount val="1"/>
                    <c:pt idx="0">
                      <c:v>26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{036DAA80-1154-4EAD-92FB-F75426C35F45}</c15:txfldGUID>
                      <c15:f>Data!$B$22</c15:f>
                      <c15:dlblFieldTableCache>
                        <c:ptCount val="1"/>
                        <c:pt idx="0">
                          <c:v>26</c:v>
                        </c:pt>
                      </c15:dlblFieldTableCache>
                    </c15:dlblFTEntry>
                  </c15:dlblFieldTable>
                  <c15:showDataLabelsRange val="0"/>
                </c:ext>
                <c:ext xmlns:c16="http://schemas.microsoft.com/office/drawing/2014/chart" uri="{C3380CC4-5D6E-409C-BE32-E72D297353CC}">
                  <c16:uniqueId val="{00000014-03CF-4D9A-B68D-D1042F7E457E}"/>
                </c:ext>
              </c:extLst>
            </c:dLbl>
            <c:dLbl>
              <c:idx val="21"/>
              <c:layout/>
              <c:tx>
                <c:strRef>
                  <c:f>Data!$B$23</c:f>
                  <c:strCache>
                    <c:ptCount val="1"/>
                    <c:pt idx="0">
                      <c:v>21</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{F889D3C5-9D7B-411F-B8EE-63BB4FF90A9A}</c15:txfldGUID>
                      <c15:f>Data!$B$23</c15:f>
                      <c15:dlblFieldTableCache>
                        <c:ptCount val="1"/>
                        <c:pt idx="0">
                          <c:v>21</c:v>
                        </c:pt>
                      </c15:dlblFieldTableCache>
                    </c15:dlblFTEntry>
                  </c15:dlblFieldTable>
                  <c15:showDataLabelsRange val="0"/>
                </c:ext>
                <c:ext xmlns:c16="http://schemas.microsoft.com/office/drawing/2014/chart" uri="{C3380CC4-5D6E-409C-BE32-E72D297353CC}">
                  <c16:uniqueId val="{00000015-03CF-4D9A-B68D-D1042F7E457E}"/>
                </c:ext>
              </c:extLst>
            </c:dLbl>
            <c:dLbl>
              <c:idx val="22"/>
              <c:layout/>
              <c:tx>
                <c:strRef>
                  <c:f>Data!$B$24</c:f>
                  <c:strCache>
                    <c:ptCount val="1"/>
                    <c:pt idx="0">
                      <c:v>19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{9E1E4FAE-5BA1-4EEC-8E84-B963ECD9DC15}</c15:txfldGUID>
                      <c15:f>Data!$B$24</c15:f>
                      <c15:dlblFieldTableCache>
                        <c:ptCount val="1"/>
                        <c:pt idx="0">
                          <c:v>19</c:v>
                        </c:pt>
                      </c15:dlblFieldTableCache>
                    </c15:dlblFTEntry>
                  </c15:dlblFieldTable>
                  <c15:showDataLabelsRange val="0"/>
                </c:ext>
                <c:ext xmlns:c16="http://schemas.microsoft.com/office/drawing/2014/chart" uri="{C3380CC4-5D6E-409C-BE32-E72D297353CC}">
                  <c16:uniqueId val="{00000016-03CF-4D9A-B68D-D1042F7E457E}"/>
                </c:ext>
              </c:extLst>
            </c:dLbl>
            <c:dLbl>
              <c:idx val="23"/>
              <c:layout/>
              <c:tx>
                <c:strRef>
                  <c:f>Data!$B$25</c:f>
                  <c:strCache>
                    <c:ptCount val="1"/>
                    <c:pt idx="0">
                      <c:v>18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{7649636C-715F-46BE-ACED-D59DB64627FB}</c15:txfldGUID>
                      <c15:f>Data!$B$25</c15:f>
                      <c15:dlblFieldTableCache>
                        <c:ptCount val="1"/>
                        <c:pt idx="0">
                          <c:v>18</c:v>
                        </c:pt>
                      </c15:dlblFieldTableCache>
                    </c15:dlblFTEntry>
                  </c15:dlblFieldTable>
                  <c15:showDataLabelsRange val="0"/>
                </c:ext>
                <c:ext xmlns:c16="http://schemas.microsoft.com/office/drawing/2014/chart" uri="{C3380CC4-5D6E-409C-BE32-E72D297353CC}">
                  <c16:uniqueId val="{00000017-03CF-4D9A-B68D-D1042F7E457E}"/>
                </c:ext>
              </c:extLst>
            </c:dLbl>
            <c:dLbl>
              <c:idx val="24"/>
              <c:layout/>
              <c:tx>
                <c:strRef>
                  <c:f>Data!$B$26</c:f>
                  <c:strCache>
                    <c:ptCount val="1"/>
                    <c:pt idx="0">
                      <c:v>16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{36F83081-161E-486E-BABF-15852FA6426B}</c15:txfldGUID>
                      <c15:f>Data!$B$26</c15:f>
                      <c15:dlblFieldTableCache>
                        <c:ptCount val="1"/>
                        <c:pt idx="0">
                          <c:v>16</c:v>
                        </c:pt>
                      </c15:dlblFieldTableCache>
                    </c15:dlblFTEntry>
                  </c15:dlblFieldTable>
                  <c15:showDataLabelsRange val="0"/>
                </c:ext>
                <c:ext xmlns:c16="http://schemas.microsoft.com/office/drawing/2014/chart" uri="{C3380CC4-5D6E-409C-BE32-E72D297353CC}">
                  <c16:uniqueId val="{00000018-03CF-4D9A-B68D-D1042F7E457E}"/>
                </c:ext>
              </c:extLst>
            </c:dLbl>
            <c:dLbl>
              <c:idx val="25"/>
              <c:layout/>
              <c:tx>
                <c:strRef>
                  <c:f>Data!$B$27</c:f>
                  <c:strCache>
                    <c:ptCount val="1"/>
                    <c:pt idx="0">
                      <c:v>15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{F4C11A55-444A-4A92-A46E-0D847EE39622}</c15:txfldGUID>
                      <c15:f>Data!$B$27</c15:f>
                      <c15:dlblFieldTableCache>
                        <c:ptCount val="1"/>
                        <c:pt idx="0">
                          <c:v>15</c:v>
                        </c:pt>
                      </c15:dlblFieldTableCache>
                    </c15:dlblFTEntry>
                  </c15:dlblFieldTable>
                  <c15:showDataLabelsRange val="0"/>
                </c:ext>
                <c:ext xmlns:c16="http://schemas.microsoft.com/office/drawing/2014/chart" uri="{C3380CC4-5D6E-409C-BE32-E72D297353CC}">
                  <c16:uniqueId val="{00000019-03CF-4D9A-B68D-D1042F7E457E}"/>
                </c:ext>
              </c:extLst>
            </c:dLbl>
            <c:dLbl>
              <c:idx val="26"/>
              <c:layout/>
              <c:tx>
                <c:strRef>
                  <c:f>Data!$B$28</c:f>
                  <c:strCache>
                    <c:ptCount val="1"/>
                    <c:pt idx="0">
                      <c:v>12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{A3550035-B0D6-4E13-9AC4-89D33D5F2B33}</c15:txfldGUID>
                      <c15:f>Data!$B$28</c15:f>
                      <c15:dlblFieldTableCache>
                        <c:ptCount val="1"/>
                        <c:pt idx="0">
                          <c:v>12</c:v>
                        </c:pt>
                      </c15:dlblFieldTableCache>
                    </c15:dlblFTEntry>
                  </c15:dlblFieldTable>
                  <c15:showDataLabelsRange val="0"/>
                </c:ext>
                <c:ext xmlns:c16="http://schemas.microsoft.com/office/drawing/2014/chart" uri="{C3380CC4-5D6E-409C-BE32-E72D297353CC}">
                  <c16:uniqueId val="{0000001A-03CF-4D9A-B68D-D1042F7E457E}"/>
                </c:ext>
              </c:extLst>
            </c:dLbl>
            <c:dLbl>
              <c:idx val="27"/>
              <c:layout/>
              <c:tx>
                <c:strRef>
                  <c:f>Data!$B$29</c:f>
                  <c:strCache>
                    <c:ptCount val="1"/>
                    <c:pt idx="0">
                      <c:v>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{8F50945D-C128-4CBA-B589-D8A5A9E06F54}</c15:txfldGUID>
                      <c15:f>Data!$B$29</c15:f>
                      <c15:dlblFieldTableCache>
                        <c:ptCount val="1"/>
                        <c:pt idx="0">
                          <c:v>8</c:v>
                        </c:pt>
                      </c15:dlblFieldTableCache>
                    </c15:dlblFTEntry>
                  </c15:dlblFieldTable>
                  <c15:showDataLabelsRange val="0"/>
                </c:ext>
                <c:ext xmlns:c16="http://schemas.microsoft.com/office/drawing/2014/chart" uri="{C3380CC4-5D6E-409C-BE32-E72D297353CC}">
                  <c16:uniqueId val="{0000001B-03CF-4D9A-B68D-D1042F7E457E}"/>
                </c:ext>
              </c:extLst>
            </c:dLbl>
            <c:dLbl>
              <c:idx val="28"/>
              <c:layout/>
              <c:tx>
                <c:strRef>
                  <c:f>Data!$B$30</c:f>
                  <c:strCache>
                    <c:ptCount val="1"/>
                    <c:pt idx="0">
                      <c:v>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{FB4A3E09-94B9-47B4-8156-D335E01142F7}</c15:txfldGUID>
                      <c15:f>Data!$B$30</c15:f>
                      <c15:dlblFieldTableCache>
                        <c:ptCount val="1"/>
                        <c:pt idx="0">
                          <c:v>7</c:v>
                        </c:pt>
                      </c15:dlblFieldTableCache>
                    </c15:dlblFTEntry>
                  </c15:dlblFieldTable>
                  <c15:showDataLabelsRange val="0"/>
                </c:ext>
                <c:ext xmlns:c16="http://schemas.microsoft.com/office/drawing/2014/chart" uri="{C3380CC4-5D6E-409C-BE32-E72D297353CC}">
                  <c16:uniqueId val="{0000001C-03CF-4D9A-B68D-D1042F7E457E}"/>
                </c:ext>
              </c:extLst>
            </c:dLbl>
            <c:dLbl>
              <c:idx val="29"/>
              <c:layout/>
              <c:tx>
                <c:strRef>
                  <c:f>Data!$B$31</c:f>
                  <c:strCache>
                    <c:ptCount val="1"/>
                    <c:pt idx="0">
                      <c:v>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{2DAA698C-F17A-4D9B-8C87-91539E248CFF}</c15:txfldGUID>
                      <c15:f>Data!$B$31</c15:f>
                      <c15:dlblFieldTableCache>
                        <c:ptCount val="1"/>
                        <c:pt idx="0">
                          <c:v>5</c:v>
                        </c:pt>
                      </c15:dlblFieldTableCache>
                    </c15:dlblFTEntry>
                  </c15:dlblFieldTable>
                  <c15:showDataLabelsRange val="0"/>
                </c:ext>
                <c:ext xmlns:c16="http://schemas.microsoft.com/office/drawing/2014/chart" uri="{C3380CC4-5D6E-409C-BE32-E72D297353CC}">
                  <c16:uniqueId val="{0000001D-03CF-4D9A-B68D-D1042F7E457E}"/>
                </c:ext>
              </c:extLst>
            </c:dLbl>
            <c:dLbl>
              <c:idx val="30"/>
              <c:layout/>
              <c:tx>
                <c:strRef>
                  <c:f>Data!$B$32</c:f>
                  <c:strCache>
                    <c:ptCount val="1"/>
                    <c:pt idx="0">
                      <c:v>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{D1181265-2003-460F-9CB1-7F3E436844FA}</c15:txfldGUID>
                      <c15:f>Data!$B$32</c15:f>
                      <c15:dlblFieldTableCache>
                        <c:ptCount val="1"/>
                        <c:pt idx="0">
                          <c:v>3</c:v>
                        </c:pt>
                      </c15:dlblFieldTableCache>
                    </c15:dlblFTEntry>
                  </c15:dlblFieldTable>
                  <c15:showDataLabelsRange val="0"/>
                </c:ext>
                <c:ext xmlns:c16="http://schemas.microsoft.com/office/drawing/2014/chart" uri="{C3380CC4-5D6E-409C-BE32-E72D297353CC}">
                  <c16:uniqueId val="{0000001E-03CF-4D9A-B68D-D1042F7E457E}"/>
                </c:ext>
              </c:extLst>
            </c:dLbl>
            <c:dLbl>
              <c:idx val="3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{3C861008-C723-4D09-8CC8-F5C95D31C723}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1F-03CF-4D9A-B68D-D1042F7E457E}"/>
                </c:ext>
              </c:extLst>
            </c:dLbl>
            <c:dLbl>
              <c:idx val="3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{5E03DBDD-AA8D-4787-89F2-A711AC8FF957}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0-03CF-4D9A-B68D-D1042F7E457E}"/>
                </c:ext>
              </c:extLst>
            </c:dLbl>
            <c:dLbl>
              <c:idx val="3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{5CD1DA7A-C6FF-4BCB-91EB-2E39C6485749}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1-03CF-4D9A-B68D-D1042F7E457E}"/>
                </c:ext>
              </c:extLst>
            </c:dLbl>
            <c:dLbl>
              <c:idx val="3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{EC13C458-01C6-4770-94E9-D2ABB2FC8A11}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2-03CF-4D9A-B68D-D1042F7E457E}"/>
                </c:ext>
              </c:extLst>
            </c:dLbl>
            <c:dLbl>
              <c:idx val="3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{C8EE9DA7-7287-47E1-BADF-84EB9F54CD0E}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3-03CF-4D9A-B68D-D1042F7E457E}"/>
                </c:ext>
              </c:extLst>
            </c:dLbl>
            <c:dLbl>
              <c:idx val="3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{A2519DC3-342A-46BD-B89C-268CC3761C92}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4-03CF-4D9A-B68D-D1042F7E457E}"/>
                </c:ext>
              </c:extLst>
            </c:dLbl>
            <c:dLbl>
              <c:idx val="3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{D720BE3B-2188-40D0-B8B4-0E55CD9905D3}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5-03CF-4D9A-B68D-D1042F7E457E}"/>
                </c:ext>
              </c:extLst>
            </c:dLbl>
            <c:dLbl>
              <c:idx val="3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{7CF7C1FC-42E1-453C-9E58-158666811FC8}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6-03CF-4D9A-B68D-D1042F7E457E}"/>
                </c:ext>
              </c:extLst>
            </c:dLbl>
            <c:dLbl>
              <c:idx val="3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{5F0A92AB-8AA0-452C-BD64-27B7FFA5B8D6}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7-03CF-4D9A-B68D-D1042F7E457E}"/>
                </c:ext>
              </c:extLst>
            </c:dLbl>
            <c:dLbl>
              <c:idx val="4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{9F7AEB59-CA64-4B45-9BA7-BEB81FD6CB74}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8-03CF-4D9A-B68D-D1042F7E457E}"/>
                </c:ext>
              </c:extLst>
            </c:dLbl>
            <c:dLbl>
              <c:idx val="4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{A4B00509-3046-4D38-9EA6-2B5E25DC718F}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9-03CF-4D9A-B68D-D1042F7E457E}"/>
                </c:ext>
              </c:extLst>
            </c:dLbl>
            <c:dLbl>
              <c:idx val="4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{0F677836-4952-473D-BF66-3A9FD1A97CBC}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A-03CF-4D9A-B68D-D1042F7E457E}"/>
                </c:ext>
              </c:extLst>
            </c:dLbl>
            <c:dLbl>
              <c:idx val="4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{B7DDA131-01D1-442C-B613-65B88A25BCC2}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B-03CF-4D9A-B68D-D1042F7E457E}"/>
                </c:ext>
              </c:extLst>
            </c:dLbl>
            <c:dLbl>
              <c:idx val="4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{E41EF837-8A18-4613-880D-63F6441D1A3A}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C-03CF-4D9A-B68D-D1042F7E457E}"/>
                </c:ext>
              </c:extLst>
            </c:dLbl>
            <c:dLbl>
              <c:idx val="4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{FCA0D778-F4FF-4E27-B6B8-21AB248F9DE6}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D-03CF-4D9A-B68D-D1042F7E457E}"/>
                </c:ext>
              </c:extLst>
            </c:dLbl>
            <c:dLbl>
              <c:idx val="4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{0F8C9E6E-3B1F-47B1-92F2-86035622E324}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E-03CF-4D9A-B68D-D1042F7E457E}"/>
                </c:ext>
              </c:extLst>
            </c:dLbl>
            <c:dLbl>
              <c:idx val="4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{78C12527-F31F-44B1-8823-658DAF9BCAC1}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F-03CF-4D9A-B68D-D1042F7E457E}"/>
                </c:ext>
              </c:extLst>
            </c:dLbl>
            <c:dLbl>
              <c:idx val="4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{3A7E2930-5448-43BE-9BD1-51964707A1B8}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0-03CF-4D9A-B68D-D1042F7E457E}"/>
                </c:ext>
              </c:extLst>
            </c:dLbl>
            <c:dLbl>
              <c:idx val="4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{7252CE06-D0BB-479F-9754-56C812A55DBE}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1-03CF-4D9A-B68D-D1042F7E457E}"/>
                </c:ext>
              </c:extLst>
            </c:dLbl>
            <c:dLbl>
              <c:idx val="5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{5039DCCB-DDFD-48AA-99CB-EDB6D8C4F93C}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2-03CF-4D9A-B68D-D1042F7E457E}"/>
                </c:ext>
              </c:extLst>
            </c:dLbl>
            <c:dLbl>
              <c:idx val="5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{1023660C-71FB-4780-861C-17FEE67441A7}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3-03CF-4D9A-B68D-D1042F7E457E}"/>
                </c:ext>
              </c:extLst>
            </c:dLbl>
            <c:dLbl>
              <c:idx val="5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{72C897A4-1A35-4DCA-A3C1-992354729CA3}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4-03CF-4D9A-B68D-D1042F7E457E}"/>
                </c:ext>
              </c:extLst>
            </c:dLbl>
            <c:dLbl>
              <c:idx val="5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{EFAF5FAD-6D28-4D3C-8A3F-82639838AFAC}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5-03CF-4D9A-B68D-D1042F7E457E}"/>
                </c:ext>
              </c:extLst>
            </c:dLbl>
            <c:dLbl>
              <c:idx val="5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{0B3FBD97-8874-4AAF-9C6D-A4365391D6E7}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6-03CF-4D9A-B68D-D1042F7E457E}"/>
                </c:ext>
              </c:extLst>
            </c:dLbl>
            <c:dLbl>
              <c:idx val="5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{ADCF6907-DC3D-4551-AA0A-306B258732AC}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7-03CF-4D9A-B68D-D1042F7E457E}"/>
                </c:ext>
              </c:extLst>
            </c:dLbl>
            <c:dLbl>
              <c:idx val="5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{827CD717-E81C-45E8-87FF-70B544B30278}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8-03CF-4D9A-B68D-D1042F7E457E}"/>
                </c:ext>
              </c:extLst>
            </c:dLbl>
            <c:dLbl>
              <c:idx val="5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{1ED4544E-7C7E-44C1-B085-19B0F2407FA3}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9-03CF-4D9A-B68D-D1042F7E457E}"/>
                </c:ext>
              </c:extLst>
            </c:dLbl>
            <c:dLbl>
              <c:idx val="5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{BE1BF05F-2E5F-4742-A0F9-BC3289A353D4}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A-03CF-4D9A-B68D-D1042F7E457E}"/>
                </c:ext>
              </c:extLst>
            </c:dLbl>
            <c:dLbl>
              <c:idx val="5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{8FEB355C-E4DF-4D5E-B54E-D15B1DB3649C}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B-03CF-4D9A-B68D-D1042F7E457E}"/>
                </c:ext>
              </c:extLst>
            </c:dLbl>
            <c:dLbl>
              <c:idx val="6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{FB3609FB-D995-460B-9EC0-E20EA0E43E28}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C-03CF-4D9A-B68D-D1042F7E457E}"/>
                </c:ext>
              </c:extLst>
            </c:dLbl>
            <c:dLbl>
              <c:idx val="6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{A379F508-8036-4BB1-A38C-B56F061866B1}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D-03CF-4D9A-B68D-D1042F7E457E}"/>
                </c:ext>
              </c:extLst>
            </c:dLbl>
            <c:dLbl>
              <c:idx val="6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{DF33F305-F8FC-4B29-8BD2-C4791F81E855}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E-03CF-4D9A-B68D-D1042F7E457E}"/>
                </c:ext>
              </c:extLst>
            </c:dLbl>
            <c:dLbl>
              <c:idx val="6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{5374C127-996B-4DB5-B3FC-0436408B70C6}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F-03CF-4D9A-B68D-D1042F7E457E}"/>
                </c:ext>
              </c:extLst>
            </c:dLbl>
            <c:dLbl>
              <c:idx val="6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{EADD0948-B081-4A0E-BCB1-0A0B74E1EAF9}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0-03CF-4D9A-B68D-D1042F7E457E}"/>
                </c:ext>
              </c:extLst>
            </c:dLbl>
            <c:dLbl>
              <c:idx val="6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{34A65D8D-79FD-4B6E-9D0C-D220D892DA9D}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1-03CF-4D9A-B68D-D1042F7E457E}"/>
                </c:ext>
              </c:extLst>
            </c:dLbl>
            <c:dLbl>
              <c:idx val="6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{2B6D2AC5-9D0D-4909-A291-021A111C023E}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2-03CF-4D9A-B68D-D1042F7E457E}"/>
                </c:ext>
              </c:extLst>
            </c:dLbl>
            <c:dLbl>
              <c:idx val="6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{D09492FE-F133-4138-BD99-886AB2B4561E}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3-03CF-4D9A-B68D-D1042F7E457E}"/>
                </c:ext>
              </c:extLst>
            </c:dLbl>
            <c:dLbl>
              <c:idx val="6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{9E07FE5B-678D-4607-B0CC-663443372178}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4-03CF-4D9A-B68D-D1042F7E457E}"/>
                </c:ext>
              </c:extLst>
            </c:dLbl>
            <c:dLbl>
              <c:idx val="6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{727D54D3-71C2-4E43-84C3-7917AB3D4607}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5-03CF-4D9A-B68D-D1042F7E457E}"/>
                </c:ext>
              </c:extLst>
            </c:dLbl>
            <c:dLbl>
              <c:idx val="7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{51DD357E-E9DA-4F72-A396-E161C4170BB8}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6-03CF-4D9A-B68D-D1042F7E457E}"/>
                </c:ext>
              </c:extLst>
            </c:dLbl>
            <c:dLbl>
              <c:idx val="7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{BFAD1611-B2AA-47E2-87A3-3729CACBBC45}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7-03CF-4D9A-B68D-D1042F7E457E}"/>
                </c:ext>
              </c:extLst>
            </c:dLbl>
            <c:dLbl>
              <c:idx val="7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{5B8CBF00-EB02-4436-BCE7-E09AFEFE6D87}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8-03CF-4D9A-B68D-D1042F7E457E}"/>
                </c:ext>
              </c:extLst>
            </c:dLbl>
            <c:dLbl>
              <c:idx val="7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{F8F170CE-BB3D-41CE-ADE3-4AAC62F727DA}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9-03CF-4D9A-B68D-D1042F7E457E}"/>
                </c:ext>
              </c:extLst>
            </c:dLbl>
            <c:dLbl>
              <c:idx val="7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{9792D32F-BA93-4235-8145-CC23965FED20}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A-03CF-4D9A-B68D-D1042F7E457E}"/>
                </c:ext>
              </c:extLst>
            </c:dLbl>
            <c:dLbl>
              <c:idx val="7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{A98FF902-8AF6-49DF-8DDE-F8B7525B2F0B}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B-03CF-4D9A-B68D-D1042F7E457E}"/>
                </c:ext>
              </c:extLst>
            </c:dLbl>
            <c:dLbl>
              <c:idx val="7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{93DDC6D1-EDF7-4EDA-8118-8EF17DDFB0F9}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C-03CF-4D9A-B68D-D1042F7E457E}"/>
                </c:ext>
              </c:extLst>
            </c:dLbl>
            <c:dLbl>
              <c:idx val="7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{7DE99F9E-C292-4929-AA46-33A0A1663809}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D-03CF-4D9A-B68D-D1042F7E457E}"/>
                </c:ext>
              </c:extLst>
            </c:dLbl>
            <c:dLbl>
              <c:idx val="7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{C6D5A45E-4CE6-46A1-84F8-7DBFECAFB46A}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E-03CF-4D9A-B68D-D1042F7E457E}"/>
                </c:ext>
              </c:extLst>
            </c:dLbl>
            <c:dLbl>
              <c:idx val="7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{FE3B9F01-5127-4DB9-B18E-1072D7866850}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F-03CF-4D9A-B68D-D1042F7E457E}"/>
                </c:ext>
              </c:extLst>
            </c:dLbl>
            <c:dLbl>
              <c:idx val="8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{CED91FE6-C8CA-48DA-A1B4-FF0CE4D0EE07}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0-03CF-4D9A-B68D-D1042F7E457E}"/>
                </c:ext>
              </c:extLst>
            </c:dLbl>
            <c:dLbl>
              <c:idx val="8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{E9F78637-7C2D-4094-B8D7-770C8103AF20}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1-03CF-4D9A-B68D-D1042F7E457E}"/>
                </c:ext>
              </c:extLst>
            </c:dLbl>
            <c:dLbl>
              <c:idx val="8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{D334473A-52CA-4447-9C6B-2A499AAB0681}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2-03CF-4D9A-B68D-D1042F7E457E}"/>
                </c:ext>
              </c:extLst>
            </c:dLbl>
            <c:dLbl>
              <c:idx val="8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{A8C73566-A7E3-4EF9-851E-A45E943BD48A}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3-03CF-4D9A-B68D-D1042F7E457E}"/>
                </c:ext>
              </c:extLst>
            </c:dLbl>
            <c:dLbl>
              <c:idx val="8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{2B0920CB-87DC-4CDE-B0B5-968BBCF2B745}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4-03CF-4D9A-B68D-D1042F7E457E}"/>
                </c:ext>
              </c:extLst>
            </c:dLbl>
            <c:dLbl>
              <c:idx val="8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{0D51F3D6-7E18-41A3-AC91-292F20F1C70B}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5-03CF-4D9A-B68D-D1042F7E457E}"/>
                </c:ext>
              </c:extLst>
            </c:dLbl>
            <c:dLbl>
              <c:idx val="8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{32E9379B-4BFF-4B26-9605-9FDE9B4E4FF7}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6-03CF-4D9A-B68D-D1042F7E457E}"/>
                </c:ext>
              </c:extLst>
            </c:dLbl>
            <c:dLbl>
              <c:idx val="8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{5892EAB0-8E85-440D-BBD0-F5012BD8A16E}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7-03CF-4D9A-B68D-D1042F7E457E}"/>
                </c:ext>
              </c:extLst>
            </c:dLbl>
            <c:dLbl>
              <c:idx val="8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{A1223FE5-7F11-4C64-B3FF-9ED5ACC3263B}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8-03CF-4D9A-B68D-D1042F7E457E}"/>
                </c:ext>
              </c:extLst>
            </c:dLbl>
            <c:dLbl>
              <c:idx val="8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{5D1B6408-A4F5-48A8-B2EF-78FF2B676EDF}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9-03CF-4D9A-B68D-D1042F7E457E}"/>
                </c:ext>
              </c:extLst>
            </c:dLbl>
            <c:dLbl>
              <c:idx val="9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{1E30E863-2159-4BEC-91A2-3AEA3847C2E3}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A-03CF-4D9A-B68D-D1042F7E457E}"/>
                </c:ext>
              </c:extLst>
            </c:dLbl>
            <c:dLbl>
              <c:idx val="9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{A5827DC7-AA08-43AC-A5EB-B58A7CD525B4}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B-03CF-4D9A-B68D-D1042F7E457E}"/>
                </c:ext>
              </c:extLst>
            </c:dLbl>
            <c:dLbl>
              <c:idx val="9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{95E73819-7248-41C2-85E0-0DF6A4195C04}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C-03CF-4D9A-B68D-D1042F7E457E}"/>
                </c:ext>
              </c:extLst>
            </c:dLbl>
            <c:dLbl>
              <c:idx val="9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{BFD959FE-3A0C-4218-900E-5E628470E01A}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D-03CF-4D9A-B68D-D1042F7E457E}"/>
                </c:ext>
              </c:extLst>
            </c:dLbl>
            <c:dLbl>
              <c:idx val="9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{7E7465FD-2F16-4DBB-B7BC-1EB485DF4DF8}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E-03CF-4D9A-B68D-D1042F7E457E}"/>
                </c:ext>
              </c:extLst>
            </c:dLbl>
            <c:dLbl>
              <c:idx val="9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{A320B039-F900-4A60-AC37-BA9501A6DA80}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F-03CF-4D9A-B68D-D1042F7E457E}"/>
                </c:ext>
              </c:extLst>
            </c:dLbl>
            <c:dLbl>
              <c:idx val="9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{46568086-4830-47D1-8C7F-1F11825D225A}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0-03CF-4D9A-B68D-D1042F7E457E}"/>
                </c:ext>
              </c:extLst>
            </c:dLbl>
            <c:dLbl>
              <c:idx val="9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{9E46E251-DEFB-4A39-8CFB-F756EFDE45D9}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1-03CF-4D9A-B68D-D1042F7E457E}"/>
                </c:ext>
              </c:extLst>
            </c:dLbl>
            <c:dLbl>
              <c:idx val="9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{DE88759C-C7DC-478F-AF2F-1E20D104262C}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2-03CF-4D9A-B68D-D1042F7E457E}"/>
                </c:ext>
              </c:extLst>
            </c:dLbl>
            <c:dLbl>
              <c:idx val="9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{BC5ED7E7-DD38-4FED-A354-1F164F9A2B2F}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3-03CF-4D9A-B68D-D1042F7E457E}"/>
                </c:ext>
              </c:extLst>
            </c:dLbl>
            <c:dLbl>
              <c:idx val="10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{BDF210C8-4AB5-42D8-B6C8-82905B4E8C82}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4-03CF-4D9A-B68D-D1042F7E457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Data!$I$2:$I$32</c:f>
              <c:numCache>
                <c:formatCode>0.00</c:formatCode>
                <c:ptCount val="31"/>
                <c:pt idx="0">
                  <c:v>0</c:v>
                </c:pt>
                <c:pt idx="1">
                  <c:v>0.05</c:v>
                </c:pt>
                <c:pt idx="2">
                  <c:v>0.05</c:v>
                </c:pt>
                <c:pt idx="3">
                  <c:v>0.1</c:v>
                </c:pt>
                <c:pt idx="4">
                  <c:v>0.15</c:v>
                </c:pt>
                <c:pt idx="5">
                  <c:v>0.15</c:v>
                </c:pt>
                <c:pt idx="6">
                  <c:v>0.2</c:v>
                </c:pt>
                <c:pt idx="7">
                  <c:v>0.2</c:v>
                </c:pt>
                <c:pt idx="8">
                  <c:v>0.25</c:v>
                </c:pt>
                <c:pt idx="9">
                  <c:v>0.3</c:v>
                </c:pt>
                <c:pt idx="10">
                  <c:v>0.3</c:v>
                </c:pt>
                <c:pt idx="11">
                  <c:v>0.3</c:v>
                </c:pt>
                <c:pt idx="12">
                  <c:v>0.3</c:v>
                </c:pt>
                <c:pt idx="13">
                  <c:v>0.3</c:v>
                </c:pt>
                <c:pt idx="14">
                  <c:v>0.3</c:v>
                </c:pt>
                <c:pt idx="15">
                  <c:v>0.3</c:v>
                </c:pt>
                <c:pt idx="16">
                  <c:v>0.3</c:v>
                </c:pt>
                <c:pt idx="17">
                  <c:v>0.35</c:v>
                </c:pt>
                <c:pt idx="18">
                  <c:v>0.4</c:v>
                </c:pt>
                <c:pt idx="19">
                  <c:v>0.45</c:v>
                </c:pt>
                <c:pt idx="20">
                  <c:v>0.5</c:v>
                </c:pt>
                <c:pt idx="21">
                  <c:v>0.55000000000000004</c:v>
                </c:pt>
                <c:pt idx="22">
                  <c:v>0.6</c:v>
                </c:pt>
                <c:pt idx="23">
                  <c:v>0.65</c:v>
                </c:pt>
                <c:pt idx="24">
                  <c:v>0.7</c:v>
                </c:pt>
                <c:pt idx="25">
                  <c:v>0.75</c:v>
                </c:pt>
                <c:pt idx="26">
                  <c:v>0.8</c:v>
                </c:pt>
                <c:pt idx="27">
                  <c:v>0.85</c:v>
                </c:pt>
                <c:pt idx="28">
                  <c:v>0.9</c:v>
                </c:pt>
                <c:pt idx="29">
                  <c:v>0.95</c:v>
                </c:pt>
                <c:pt idx="30">
                  <c:v>1</c:v>
                </c:pt>
              </c:numCache>
            </c:numRef>
          </c:xVal>
          <c:yVal>
            <c:numRef>
              <c:f>Data!$K$2:$K$32</c:f>
              <c:numCache>
                <c:formatCode>0.00</c:formatCode>
                <c:ptCount val="31"/>
                <c:pt idx="0">
                  <c:v>0</c:v>
                </c:pt>
                <c:pt idx="1">
                  <c:v>0</c:v>
                </c:pt>
                <c:pt idx="2">
                  <c:v>0.1</c:v>
                </c:pt>
                <c:pt idx="3">
                  <c:v>0.1</c:v>
                </c:pt>
                <c:pt idx="4">
                  <c:v>0.1</c:v>
                </c:pt>
                <c:pt idx="5">
                  <c:v>0.2</c:v>
                </c:pt>
                <c:pt idx="6">
                  <c:v>0.2</c:v>
                </c:pt>
                <c:pt idx="7">
                  <c:v>0.3</c:v>
                </c:pt>
                <c:pt idx="8">
                  <c:v>0.3</c:v>
                </c:pt>
                <c:pt idx="9">
                  <c:v>0.3</c:v>
                </c:pt>
                <c:pt idx="10">
                  <c:v>0.4</c:v>
                </c:pt>
                <c:pt idx="11">
                  <c:v>0.5</c:v>
                </c:pt>
                <c:pt idx="12">
                  <c:v>0.6</c:v>
                </c:pt>
                <c:pt idx="13">
                  <c:v>0.7</c:v>
                </c:pt>
                <c:pt idx="14">
                  <c:v>0.8</c:v>
                </c:pt>
                <c:pt idx="15">
                  <c:v>0.9</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Cache>
            </c:numRef>
          </c:yVal>
          <c:smooth val="0"/>
          <c:extLst>
            <c:ext xmlns:c16="http://schemas.microsoft.com/office/drawing/2014/chart" uri="{C3380CC4-5D6E-409C-BE32-E72D297353CC}">
              <c16:uniqueId val="{00000065-03CF-4D9A-B68D-D1042F7E457E}"/>
            </c:ext>
          </c:extLst>
        </c:ser>
        <c:ser>
          <c:idx val="1"/>
          <c:order val="1"/>
          <c:tx>
            <c:strRef>
              <c:f>Data!$J$1</c:f>
              <c:strCache>
                <c:ptCount val="1"/>
                <c:pt idx="0">
                  <c:v>Random</c:v>
                </c:pt>
              </c:strCache>
            </c:strRef>
          </c:tx>
          <c:spPr>
            <a:ln>
              <a:solidFill>
                <a:srgbClr val="0000FF"/>
              </a:solidFill>
              <a:prstDash val="sysDot"/>
            </a:ln>
          </c:spPr>
          <c:marker>
            <c:symbol val="none"/>
          </c:marker>
          <c:xVal>
            <c:numRef>
              <c:f>Data!$I$2:$I$32</c:f>
              <c:numCache>
                <c:formatCode>0.00</c:formatCode>
                <c:ptCount val="31"/>
                <c:pt idx="0">
                  <c:v>0</c:v>
                </c:pt>
                <c:pt idx="1">
                  <c:v>0.05</c:v>
                </c:pt>
                <c:pt idx="2">
                  <c:v>0.05</c:v>
                </c:pt>
                <c:pt idx="3">
                  <c:v>0.1</c:v>
                </c:pt>
                <c:pt idx="4">
                  <c:v>0.15</c:v>
                </c:pt>
                <c:pt idx="5">
                  <c:v>0.15</c:v>
                </c:pt>
                <c:pt idx="6">
                  <c:v>0.2</c:v>
                </c:pt>
                <c:pt idx="7">
                  <c:v>0.2</c:v>
                </c:pt>
                <c:pt idx="8">
                  <c:v>0.25</c:v>
                </c:pt>
                <c:pt idx="9">
                  <c:v>0.3</c:v>
                </c:pt>
                <c:pt idx="10">
                  <c:v>0.3</c:v>
                </c:pt>
                <c:pt idx="11">
                  <c:v>0.3</c:v>
                </c:pt>
                <c:pt idx="12">
                  <c:v>0.3</c:v>
                </c:pt>
                <c:pt idx="13">
                  <c:v>0.3</c:v>
                </c:pt>
                <c:pt idx="14">
                  <c:v>0.3</c:v>
                </c:pt>
                <c:pt idx="15">
                  <c:v>0.3</c:v>
                </c:pt>
                <c:pt idx="16">
                  <c:v>0.3</c:v>
                </c:pt>
                <c:pt idx="17">
                  <c:v>0.35</c:v>
                </c:pt>
                <c:pt idx="18">
                  <c:v>0.4</c:v>
                </c:pt>
                <c:pt idx="19">
                  <c:v>0.45</c:v>
                </c:pt>
                <c:pt idx="20">
                  <c:v>0.5</c:v>
                </c:pt>
                <c:pt idx="21">
                  <c:v>0.55000000000000004</c:v>
                </c:pt>
                <c:pt idx="22">
                  <c:v>0.6</c:v>
                </c:pt>
                <c:pt idx="23">
                  <c:v>0.65</c:v>
                </c:pt>
                <c:pt idx="24">
                  <c:v>0.7</c:v>
                </c:pt>
                <c:pt idx="25">
                  <c:v>0.75</c:v>
                </c:pt>
                <c:pt idx="26">
                  <c:v>0.8</c:v>
                </c:pt>
                <c:pt idx="27">
                  <c:v>0.85</c:v>
                </c:pt>
                <c:pt idx="28">
                  <c:v>0.9</c:v>
                </c:pt>
                <c:pt idx="29">
                  <c:v>0.95</c:v>
                </c:pt>
                <c:pt idx="30">
                  <c:v>1</c:v>
                </c:pt>
              </c:numCache>
            </c:numRef>
          </c:xVal>
          <c:yVal>
            <c:numRef>
              <c:f>Data!$J$2:$J$32</c:f>
              <c:numCache>
                <c:formatCode>0.00</c:formatCode>
                <c:ptCount val="31"/>
                <c:pt idx="0">
                  <c:v>0</c:v>
                </c:pt>
                <c:pt idx="1">
                  <c:v>0.05</c:v>
                </c:pt>
                <c:pt idx="2">
                  <c:v>0.05</c:v>
                </c:pt>
                <c:pt idx="3">
                  <c:v>0.1</c:v>
                </c:pt>
                <c:pt idx="4">
                  <c:v>0.15</c:v>
                </c:pt>
                <c:pt idx="5">
                  <c:v>0.15</c:v>
                </c:pt>
                <c:pt idx="6">
                  <c:v>0.2</c:v>
                </c:pt>
                <c:pt idx="7">
                  <c:v>0.2</c:v>
                </c:pt>
                <c:pt idx="8">
                  <c:v>0.25</c:v>
                </c:pt>
                <c:pt idx="9">
                  <c:v>0.3</c:v>
                </c:pt>
                <c:pt idx="10">
                  <c:v>0.3</c:v>
                </c:pt>
                <c:pt idx="11">
                  <c:v>0.3</c:v>
                </c:pt>
                <c:pt idx="12">
                  <c:v>0.3</c:v>
                </c:pt>
                <c:pt idx="13">
                  <c:v>0.3</c:v>
                </c:pt>
                <c:pt idx="14">
                  <c:v>0.3</c:v>
                </c:pt>
                <c:pt idx="15">
                  <c:v>0.3</c:v>
                </c:pt>
                <c:pt idx="16">
                  <c:v>0.3</c:v>
                </c:pt>
                <c:pt idx="17">
                  <c:v>0.35</c:v>
                </c:pt>
                <c:pt idx="18">
                  <c:v>0.4</c:v>
                </c:pt>
                <c:pt idx="19">
                  <c:v>0.45</c:v>
                </c:pt>
                <c:pt idx="20">
                  <c:v>0.5</c:v>
                </c:pt>
                <c:pt idx="21">
                  <c:v>0.55000000000000004</c:v>
                </c:pt>
                <c:pt idx="22">
                  <c:v>0.6</c:v>
                </c:pt>
                <c:pt idx="23">
                  <c:v>0.65</c:v>
                </c:pt>
                <c:pt idx="24">
                  <c:v>0.7</c:v>
                </c:pt>
                <c:pt idx="25">
                  <c:v>0.75</c:v>
                </c:pt>
                <c:pt idx="26">
                  <c:v>0.8</c:v>
                </c:pt>
                <c:pt idx="27">
                  <c:v>0.85</c:v>
                </c:pt>
                <c:pt idx="28">
                  <c:v>0.9</c:v>
                </c:pt>
                <c:pt idx="29">
                  <c:v>0.95</c:v>
                </c:pt>
                <c:pt idx="30">
                  <c:v>1</c:v>
                </c:pt>
              </c:numCache>
            </c:numRef>
          </c:yVal>
          <c:smooth val="0"/>
          <c:extLst>
            <c:ext xmlns:c16="http://schemas.microsoft.com/office/drawing/2014/chart" uri="{C3380CC4-5D6E-409C-BE32-E72D297353CC}">
              <c16:uniqueId val="{00000066-03CF-4D9A-B68D-D1042F7E457E}"/>
            </c:ext>
          </c:extLst>
        </c:ser>
        <c:dLbls>
          <c:showLegendKey val="0"/>
          <c:showVal val="0"/>
          <c:showCatName val="0"/>
          <c:showSerName val="0"/>
          <c:showPercent val="0"/>
          <c:showBubbleSize val="0"/>
        </c:dLbls>
        <c:axId val="244697528"/>
        <c:axId val="244697920"/>
      </c:scatterChart>
      <c:valAx>
        <c:axId val="244697528"/>
        <c:scaling>
          <c:orientation val="minMax"/>
          <c:max val="1"/>
        </c:scaling>
        <c:delete val="0"/>
        <c:axPos val="b"/>
        <c:title>
          <c:tx>
            <c:rich>
              <a:bodyPr/>
              <a:lstStyle/>
              <a:p>
                <a:pPr algn="ctr" rtl="0">
                  <a:defRPr/>
                </a:pPr>
                <a:r>
                  <a:rPr lang="en-US"/>
                  <a:t>False Alarms/(False Alarms + Correct Rejections)</a:t>
                </a:r>
              </a:p>
            </c:rich>
          </c:tx>
          <c:layout/>
          <c:overlay val="0"/>
        </c:title>
        <c:numFmt formatCode="#,##0.0" sourceLinked="0"/>
        <c:majorTickMark val="cross"/>
        <c:minorTickMark val="out"/>
        <c:tickLblPos val="nextTo"/>
        <c:spPr>
          <a:ln/>
        </c:spPr>
        <c:crossAx val="244697920"/>
        <c:crosses val="autoZero"/>
        <c:crossBetween val="midCat"/>
        <c:majorUnit val="0.1"/>
        <c:minorUnit val="5.000000000000001E-2"/>
      </c:valAx>
      <c:valAx>
        <c:axId val="244697920"/>
        <c:scaling>
          <c:orientation val="minMax"/>
          <c:max val="1"/>
        </c:scaling>
        <c:delete val="0"/>
        <c:axPos val="l"/>
        <c:title>
          <c:tx>
            <c:rich>
              <a:bodyPr rot="-5400000" vert="horz"/>
              <a:lstStyle/>
              <a:p>
                <a:pPr>
                  <a:defRPr/>
                </a:pPr>
                <a:r>
                  <a:rPr lang="en-US"/>
                  <a:t>Hits/(Hits+Misses)</a:t>
                </a:r>
              </a:p>
            </c:rich>
          </c:tx>
          <c:layout/>
          <c:overlay val="0"/>
        </c:title>
        <c:numFmt formatCode="#,##0.0" sourceLinked="0"/>
        <c:majorTickMark val="cross"/>
        <c:minorTickMark val="out"/>
        <c:tickLblPos val="nextTo"/>
        <c:spPr>
          <a:ln/>
        </c:spPr>
        <c:crossAx val="244697528"/>
        <c:crosses val="autoZero"/>
        <c:crossBetween val="midCat"/>
        <c:minorUnit val="5.000000000000001E-2"/>
      </c:valAx>
      <c:spPr>
        <a:ln>
          <a:solidFill>
            <a:schemeClr val="tx1"/>
          </a:solidFill>
        </a:ln>
      </c:spPr>
    </c:plotArea>
    <c:legend>
      <c:legendPos val="r"/>
      <c:layout>
        <c:manualLayout>
          <c:xMode val="edge"/>
          <c:yMode val="edge"/>
          <c:x val="0.78582285263765539"/>
          <c:y val="0.45662476916737466"/>
          <c:w val="0.13358229853278145"/>
          <c:h val="8.675046166525073E-2"/>
        </c:manualLayout>
      </c:layout>
      <c:overlay val="0"/>
    </c:legend>
    <c:plotVisOnly val="1"/>
    <c:dispBlanksAs val="gap"/>
    <c:showDLblsOverMax val="0"/>
  </c:chart>
  <c:spPr>
    <a:ln>
      <a:noFill/>
    </a:ln>
  </c:spPr>
  <c:txPr>
    <a:bodyPr/>
    <a:lstStyle/>
    <a:p>
      <a:pPr>
        <a:defRPr sz="1400" b="1">
          <a:latin typeface="Arial" panose="020B0604020202020204" pitchFamily="34" charset="0"/>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34568737295125E-2"/>
          <c:y val="3.1342686452477383E-2"/>
          <c:w val="0.68612519384864024"/>
          <c:h val="0.84475478623672162"/>
        </c:manualLayout>
      </c:layout>
      <c:scatterChart>
        <c:scatterStyle val="lineMarker"/>
        <c:varyColors val="0"/>
        <c:ser>
          <c:idx val="1"/>
          <c:order val="0"/>
          <c:tx>
            <c:strRef>
              <c:f>Data!$H$1</c:f>
              <c:strCache>
                <c:ptCount val="1"/>
                <c:pt idx="0">
                  <c:v>Hits + Misses</c:v>
                </c:pt>
              </c:strCache>
            </c:strRef>
          </c:tx>
          <c:spPr>
            <a:ln w="76200">
              <a:solidFill>
                <a:srgbClr val="92D050"/>
              </a:solidFill>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Data!$H$2:$H$32</c:f>
              <c:numCache>
                <c:formatCode>0</c:formatCode>
                <c:ptCount val="3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00-65C1-48FE-8CF6-415549FBA89D}"/>
            </c:ext>
          </c:extLst>
        </c:ser>
        <c:ser>
          <c:idx val="2"/>
          <c:order val="1"/>
          <c:tx>
            <c:strRef>
              <c:f>Data!$G$1</c:f>
              <c:strCache>
                <c:ptCount val="1"/>
                <c:pt idx="0">
                  <c:v>Maximum</c:v>
                </c:pt>
              </c:strCache>
            </c:strRef>
          </c:tx>
          <c:spPr>
            <a:ln>
              <a:solidFill>
                <a:schemeClr val="accent1"/>
              </a:solidFill>
              <a:prstDash val="dashDot"/>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Data!$G$2:$G$32</c:f>
              <c:numCache>
                <c:formatCode>0</c:formatCode>
                <c:ptCount val="31"/>
                <c:pt idx="0">
                  <c:v>0</c:v>
                </c:pt>
                <c:pt idx="1">
                  <c:v>1</c:v>
                </c:pt>
                <c:pt idx="2">
                  <c:v>2</c:v>
                </c:pt>
                <c:pt idx="3">
                  <c:v>3</c:v>
                </c:pt>
                <c:pt idx="4">
                  <c:v>4</c:v>
                </c:pt>
                <c:pt idx="5">
                  <c:v>5</c:v>
                </c:pt>
                <c:pt idx="6">
                  <c:v>6</c:v>
                </c:pt>
                <c:pt idx="7">
                  <c:v>7</c:v>
                </c:pt>
                <c:pt idx="8">
                  <c:v>8</c:v>
                </c:pt>
                <c:pt idx="9">
                  <c:v>9</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01-65C1-48FE-8CF6-415549FBA89D}"/>
            </c:ext>
          </c:extLst>
        </c:ser>
        <c:ser>
          <c:idx val="0"/>
          <c:order val="2"/>
          <c:tx>
            <c:strRef>
              <c:f>Data!$F$1</c:f>
              <c:strCache>
                <c:ptCount val="1"/>
                <c:pt idx="0">
                  <c:v>Data</c:v>
                </c:pt>
              </c:strCache>
            </c:strRef>
          </c:tx>
          <c:spPr>
            <a:ln w="25400">
              <a:solidFill>
                <a:srgbClr val="FF0000"/>
              </a:solidFill>
            </a:ln>
          </c:spPr>
          <c:marker>
            <c:symbol val="triangle"/>
            <c:size val="5"/>
            <c:spPr>
              <a:solidFill>
                <a:srgbClr val="FF0000"/>
              </a:solidFill>
              <a:ln>
                <a:solidFill>
                  <a:srgbClr val="FF0000"/>
                </a:solidFill>
              </a:ln>
            </c:spPr>
          </c:marker>
          <c:dPt>
            <c:idx val="6"/>
            <c:bubble3D val="0"/>
            <c:extLst>
              <c:ext xmlns:c16="http://schemas.microsoft.com/office/drawing/2014/chart" uri="{C3380CC4-5D6E-409C-BE32-E72D297353CC}">
                <c16:uniqueId val="{00000002-65C1-48FE-8CF6-415549FBA89D}"/>
              </c:ext>
            </c:extLst>
          </c:dPt>
          <c:dPt>
            <c:idx val="21"/>
            <c:bubble3D val="0"/>
            <c:extLst>
              <c:ext xmlns:c16="http://schemas.microsoft.com/office/drawing/2014/chart" uri="{C3380CC4-5D6E-409C-BE32-E72D297353CC}">
                <c16:uniqueId val="{00000003-65C1-48FE-8CF6-415549FBA89D}"/>
              </c:ext>
            </c:extLst>
          </c:dPt>
          <c:dPt>
            <c:idx val="23"/>
            <c:bubble3D val="0"/>
            <c:extLst>
              <c:ext xmlns:c16="http://schemas.microsoft.com/office/drawing/2014/chart" uri="{C3380CC4-5D6E-409C-BE32-E72D297353CC}">
                <c16:uniqueId val="{00000004-65C1-48FE-8CF6-415549FBA89D}"/>
              </c:ext>
            </c:extLst>
          </c:dPt>
          <c:dPt>
            <c:idx val="50"/>
            <c:bubble3D val="0"/>
            <c:extLst>
              <c:ext xmlns:c16="http://schemas.microsoft.com/office/drawing/2014/chart" uri="{C3380CC4-5D6E-409C-BE32-E72D297353CC}">
                <c16:uniqueId val="{00000005-65C1-48FE-8CF6-415549FBA89D}"/>
              </c:ext>
            </c:extLst>
          </c:dPt>
          <c:dPt>
            <c:idx val="66"/>
            <c:bubble3D val="0"/>
            <c:extLst>
              <c:ext xmlns:c16="http://schemas.microsoft.com/office/drawing/2014/chart" uri="{C3380CC4-5D6E-409C-BE32-E72D297353CC}">
                <c16:uniqueId val="{00000006-65C1-48FE-8CF6-415549FBA89D}"/>
              </c:ext>
            </c:extLst>
          </c:dPt>
          <c:dPt>
            <c:idx val="81"/>
            <c:bubble3D val="0"/>
            <c:extLst>
              <c:ext xmlns:c16="http://schemas.microsoft.com/office/drawing/2014/chart" uri="{C3380CC4-5D6E-409C-BE32-E72D297353CC}">
                <c16:uniqueId val="{00000007-65C1-48FE-8CF6-415549FBA89D}"/>
              </c:ext>
            </c:extLst>
          </c:dPt>
          <c:dPt>
            <c:idx val="82"/>
            <c:bubble3D val="0"/>
            <c:extLst>
              <c:ext xmlns:c16="http://schemas.microsoft.com/office/drawing/2014/chart" uri="{C3380CC4-5D6E-409C-BE32-E72D297353CC}">
                <c16:uniqueId val="{00000008-65C1-48FE-8CF6-415549FBA89D}"/>
              </c:ext>
            </c:extLst>
          </c:dPt>
          <c:dPt>
            <c:idx val="88"/>
            <c:bubble3D val="0"/>
            <c:extLst>
              <c:ext xmlns:c16="http://schemas.microsoft.com/office/drawing/2014/chart" uri="{C3380CC4-5D6E-409C-BE32-E72D297353CC}">
                <c16:uniqueId val="{00000009-65C1-48FE-8CF6-415549FBA89D}"/>
              </c:ext>
            </c:extLst>
          </c:dPt>
          <c:dPt>
            <c:idx val="96"/>
            <c:bubble3D val="0"/>
            <c:extLst>
              <c:ext xmlns:c16="http://schemas.microsoft.com/office/drawing/2014/chart" uri="{C3380CC4-5D6E-409C-BE32-E72D297353CC}">
                <c16:uniqueId val="{0000000A-65C1-48FE-8CF6-415549FBA89D}"/>
              </c:ext>
            </c:extLst>
          </c:dPt>
          <c:dPt>
            <c:idx val="98"/>
            <c:bubble3D val="0"/>
            <c:extLst>
              <c:ext xmlns:c16="http://schemas.microsoft.com/office/drawing/2014/chart" uri="{C3380CC4-5D6E-409C-BE32-E72D297353CC}">
                <c16:uniqueId val="{0000000B-65C1-48FE-8CF6-415549FBA89D}"/>
              </c:ext>
            </c:extLst>
          </c:dPt>
          <c:dLbls>
            <c:dLbl>
              <c:idx val="0"/>
              <c:layout/>
              <c:tx>
                <c:strRef>
                  <c:f>Data!$B$2</c:f>
                  <c:strCache>
                    <c:ptCount val="1"/>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{8A30E1F3-B187-4AA7-A675-CD404B3BC149}</c15:txfldGUID>
                      <c15:f>Data!$B$2</c15:f>
                      <c15:dlblFieldTableCache>
                        <c:ptCount val="1"/>
                      </c15:dlblFieldTableCache>
                    </c15:dlblFTEntry>
                  </c15:dlblFieldTable>
                  <c15:showDataLabelsRange val="0"/>
                </c:ext>
                <c:ext xmlns:c16="http://schemas.microsoft.com/office/drawing/2014/chart" uri="{C3380CC4-5D6E-409C-BE32-E72D297353CC}">
                  <c16:uniqueId val="{0000000C-65C1-48FE-8CF6-415549FBA89D}"/>
                </c:ext>
              </c:extLst>
            </c:dLbl>
            <c:dLbl>
              <c:idx val="1"/>
              <c:layout/>
              <c:tx>
                <c:strRef>
                  <c:f>Data!$B$3</c:f>
                  <c:strCache>
                    <c:ptCount val="1"/>
                    <c:pt idx="0">
                      <c:v>98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{D9853945-C07E-4E72-AB9C-0C975776F56D}</c15:txfldGUID>
                      <c15:f>Data!$B$3</c15:f>
                      <c15:dlblFieldTableCache>
                        <c:ptCount val="1"/>
                        <c:pt idx="0">
                          <c:v>98</c:v>
                        </c:pt>
                      </c15:dlblFieldTableCache>
                    </c15:dlblFTEntry>
                  </c15:dlblFieldTable>
                  <c15:showDataLabelsRange val="0"/>
                </c:ext>
                <c:ext xmlns:c16="http://schemas.microsoft.com/office/drawing/2014/chart" uri="{C3380CC4-5D6E-409C-BE32-E72D297353CC}">
                  <c16:uniqueId val="{0000000D-65C1-48FE-8CF6-415549FBA89D}"/>
                </c:ext>
              </c:extLst>
            </c:dLbl>
            <c:dLbl>
              <c:idx val="2"/>
              <c:layout/>
              <c:tx>
                <c:strRef>
                  <c:f>Data!$B$4</c:f>
                  <c:strCache>
                    <c:ptCount val="1"/>
                    <c:pt idx="0">
                      <c:v>95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{53DFD93C-64E7-43FD-84E2-9E1F2704B7C8}</c15:txfldGUID>
                      <c15:f>Data!$B$4</c15:f>
                      <c15:dlblFieldTableCache>
                        <c:ptCount val="1"/>
                        <c:pt idx="0">
                          <c:v>95</c:v>
                        </c:pt>
                      </c15:dlblFieldTableCache>
                    </c15:dlblFTEntry>
                  </c15:dlblFieldTable>
                  <c15:showDataLabelsRange val="0"/>
                </c:ext>
                <c:ext xmlns:c16="http://schemas.microsoft.com/office/drawing/2014/chart" uri="{C3380CC4-5D6E-409C-BE32-E72D297353CC}">
                  <c16:uniqueId val="{0000000E-65C1-48FE-8CF6-415549FBA89D}"/>
                </c:ext>
              </c:extLst>
            </c:dLbl>
            <c:dLbl>
              <c:idx val="3"/>
              <c:layout/>
              <c:tx>
                <c:strRef>
                  <c:f>Data!$B$5</c:f>
                  <c:strCache>
                    <c:ptCount val="1"/>
                    <c:pt idx="0">
                      <c:v>92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{DACF6AB6-A90D-47C9-80B1-05BC246A071E}</c15:txfldGUID>
                      <c15:f>Data!$B$5</c15:f>
                      <c15:dlblFieldTableCache>
                        <c:ptCount val="1"/>
                        <c:pt idx="0">
                          <c:v>92</c:v>
                        </c:pt>
                      </c15:dlblFieldTableCache>
                    </c15:dlblFTEntry>
                  </c15:dlblFieldTable>
                  <c15:showDataLabelsRange val="0"/>
                </c:ext>
                <c:ext xmlns:c16="http://schemas.microsoft.com/office/drawing/2014/chart" uri="{C3380CC4-5D6E-409C-BE32-E72D297353CC}">
                  <c16:uniqueId val="{0000000F-65C1-48FE-8CF6-415549FBA89D}"/>
                </c:ext>
              </c:extLst>
            </c:dLbl>
            <c:dLbl>
              <c:idx val="4"/>
              <c:layout/>
              <c:tx>
                <c:strRef>
                  <c:f>Data!$B$6</c:f>
                  <c:strCache>
                    <c:ptCount val="1"/>
                    <c:pt idx="0">
                      <c:v>90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{1EA8D52C-D537-4281-909C-61F311F718E9}</c15:txfldGUID>
                      <c15:f>Data!$B$6</c15:f>
                      <c15:dlblFieldTableCache>
                        <c:ptCount val="1"/>
                        <c:pt idx="0">
                          <c:v>90</c:v>
                        </c:pt>
                      </c15:dlblFieldTableCache>
                    </c15:dlblFTEntry>
                  </c15:dlblFieldTable>
                  <c15:showDataLabelsRange val="0"/>
                </c:ext>
                <c:ext xmlns:c16="http://schemas.microsoft.com/office/drawing/2014/chart" uri="{C3380CC4-5D6E-409C-BE32-E72D297353CC}">
                  <c16:uniqueId val="{00000010-65C1-48FE-8CF6-415549FBA89D}"/>
                </c:ext>
              </c:extLst>
            </c:dLbl>
            <c:dLbl>
              <c:idx val="5"/>
              <c:layout/>
              <c:tx>
                <c:strRef>
                  <c:f>Data!$B$7</c:f>
                  <c:strCache>
                    <c:ptCount val="1"/>
                    <c:pt idx="0">
                      <c:v>86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{99DFBEB6-773D-4AE1-BEE8-145A97417709}</c15:txfldGUID>
                      <c15:f>Data!$B$7</c15:f>
                      <c15:dlblFieldTableCache>
                        <c:ptCount val="1"/>
                        <c:pt idx="0">
                          <c:v>86</c:v>
                        </c:pt>
                      </c15:dlblFieldTableCache>
                    </c15:dlblFTEntry>
                  </c15:dlblFieldTable>
                  <c15:showDataLabelsRange val="0"/>
                </c:ext>
                <c:ext xmlns:c16="http://schemas.microsoft.com/office/drawing/2014/chart" uri="{C3380CC4-5D6E-409C-BE32-E72D297353CC}">
                  <c16:uniqueId val="{00000011-65C1-48FE-8CF6-415549FBA89D}"/>
                </c:ext>
              </c:extLst>
            </c:dLbl>
            <c:dLbl>
              <c:idx val="6"/>
              <c:layout/>
              <c:tx>
                <c:strRef>
                  <c:f>Data!$B$8</c:f>
                  <c:strCache>
                    <c:ptCount val="1"/>
                    <c:pt idx="0">
                      <c:v>77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{C4B17F4D-D47E-40A1-B247-873B0A362778}</c15:txfldGUID>
                      <c15:f>Data!$B$8</c15:f>
                      <c15:dlblFieldTableCache>
                        <c:ptCount val="1"/>
                        <c:pt idx="0">
                          <c:v>77</c:v>
                        </c:pt>
                      </c15:dlblFieldTableCache>
                    </c15:dlblFTEntry>
                  </c15:dlblFieldTable>
                  <c15:showDataLabelsRange val="0"/>
                </c:ext>
                <c:ext xmlns:c16="http://schemas.microsoft.com/office/drawing/2014/chart" uri="{C3380CC4-5D6E-409C-BE32-E72D297353CC}">
                  <c16:uniqueId val="{00000002-65C1-48FE-8CF6-415549FBA89D}"/>
                </c:ext>
              </c:extLst>
            </c:dLbl>
            <c:dLbl>
              <c:idx val="7"/>
              <c:layout/>
              <c:tx>
                <c:strRef>
                  <c:f>Data!$B$9</c:f>
                  <c:strCache>
                    <c:ptCount val="1"/>
                    <c:pt idx="0">
                      <c:v>74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{D5F1E5B5-99FD-4094-A350-55E2466B9F40}</c15:txfldGUID>
                      <c15:f>Data!$B$9</c15:f>
                      <c15:dlblFieldTableCache>
                        <c:ptCount val="1"/>
                        <c:pt idx="0">
                          <c:v>74</c:v>
                        </c:pt>
                      </c15:dlblFieldTableCache>
                    </c15:dlblFTEntry>
                  </c15:dlblFieldTable>
                  <c15:showDataLabelsRange val="0"/>
                </c:ext>
                <c:ext xmlns:c16="http://schemas.microsoft.com/office/drawing/2014/chart" uri="{C3380CC4-5D6E-409C-BE32-E72D297353CC}">
                  <c16:uniqueId val="{00000012-65C1-48FE-8CF6-415549FBA89D}"/>
                </c:ext>
              </c:extLst>
            </c:dLbl>
            <c:dLbl>
              <c:idx val="8"/>
              <c:layout/>
              <c:tx>
                <c:strRef>
                  <c:f>Data!$B$10</c:f>
                  <c:strCache>
                    <c:ptCount val="1"/>
                    <c:pt idx="0">
                      <c:v>72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{1C3E82A8-1BDD-41DA-8D29-B6265B0F43A0}</c15:txfldGUID>
                      <c15:f>Data!$B$10</c15:f>
                      <c15:dlblFieldTableCache>
                        <c:ptCount val="1"/>
                        <c:pt idx="0">
                          <c:v>72</c:v>
                        </c:pt>
                      </c15:dlblFieldTableCache>
                    </c15:dlblFTEntry>
                  </c15:dlblFieldTable>
                  <c15:showDataLabelsRange val="0"/>
                </c:ext>
                <c:ext xmlns:c16="http://schemas.microsoft.com/office/drawing/2014/chart" uri="{C3380CC4-5D6E-409C-BE32-E72D297353CC}">
                  <c16:uniqueId val="{00000013-65C1-48FE-8CF6-415549FBA89D}"/>
                </c:ext>
              </c:extLst>
            </c:dLbl>
            <c:dLbl>
              <c:idx val="9"/>
              <c:layout/>
              <c:tx>
                <c:strRef>
                  <c:f>Data!$B$11</c:f>
                  <c:strCache>
                    <c:ptCount val="1"/>
                    <c:pt idx="0">
                      <c:v>65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{47AAD8DC-ACDC-423F-B6BB-E53469CA626D}</c15:txfldGUID>
                      <c15:f>Data!$B$11</c15:f>
                      <c15:dlblFieldTableCache>
                        <c:ptCount val="1"/>
                        <c:pt idx="0">
                          <c:v>65</c:v>
                        </c:pt>
                      </c15:dlblFieldTableCache>
                    </c15:dlblFTEntry>
                  </c15:dlblFieldTable>
                  <c15:showDataLabelsRange val="0"/>
                </c:ext>
                <c:ext xmlns:c16="http://schemas.microsoft.com/office/drawing/2014/chart" uri="{C3380CC4-5D6E-409C-BE32-E72D297353CC}">
                  <c16:uniqueId val="{00000014-65C1-48FE-8CF6-415549FBA89D}"/>
                </c:ext>
              </c:extLst>
            </c:dLbl>
            <c:dLbl>
              <c:idx val="10"/>
              <c:layout/>
              <c:tx>
                <c:strRef>
                  <c:f>Data!$B$12</c:f>
                  <c:strCache>
                    <c:ptCount val="1"/>
                    <c:pt idx="0">
                      <c:v>59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{CB80BFD4-962B-4298-B077-82171204C61C}</c15:txfldGUID>
                      <c15:f>Data!$B$12</c15:f>
                      <c15:dlblFieldTableCache>
                        <c:ptCount val="1"/>
                        <c:pt idx="0">
                          <c:v>59</c:v>
                        </c:pt>
                      </c15:dlblFieldTableCache>
                    </c15:dlblFTEntry>
                  </c15:dlblFieldTable>
                  <c15:showDataLabelsRange val="0"/>
                </c:ext>
                <c:ext xmlns:c16="http://schemas.microsoft.com/office/drawing/2014/chart" uri="{C3380CC4-5D6E-409C-BE32-E72D297353CC}">
                  <c16:uniqueId val="{00000015-65C1-48FE-8CF6-415549FBA89D}"/>
                </c:ext>
              </c:extLst>
            </c:dLbl>
            <c:dLbl>
              <c:idx val="11"/>
              <c:layout/>
              <c:tx>
                <c:strRef>
                  <c:f>Data!$B$13</c:f>
                  <c:strCache>
                    <c:ptCount val="1"/>
                    <c:pt idx="0">
                      <c:v>56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{A7AB742B-2F56-4DE5-AE40-3CDA4584B08C}</c15:txfldGUID>
                      <c15:f>Data!$B$13</c15:f>
                      <c15:dlblFieldTableCache>
                        <c:ptCount val="1"/>
                        <c:pt idx="0">
                          <c:v>56</c:v>
                        </c:pt>
                      </c15:dlblFieldTableCache>
                    </c15:dlblFTEntry>
                  </c15:dlblFieldTable>
                  <c15:showDataLabelsRange val="0"/>
                </c:ext>
                <c:ext xmlns:c16="http://schemas.microsoft.com/office/drawing/2014/chart" uri="{C3380CC4-5D6E-409C-BE32-E72D297353CC}">
                  <c16:uniqueId val="{00000016-65C1-48FE-8CF6-415549FBA89D}"/>
                </c:ext>
              </c:extLst>
            </c:dLbl>
            <c:dLbl>
              <c:idx val="12"/>
              <c:layout/>
              <c:tx>
                <c:strRef>
                  <c:f>Data!$B$14</c:f>
                  <c:strCache>
                    <c:ptCount val="1"/>
                    <c:pt idx="0">
                      <c:v>54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{E423E6E8-04AB-4334-836D-60C66AC59B62}</c15:txfldGUID>
                      <c15:f>Data!$B$14</c15:f>
                      <c15:dlblFieldTableCache>
                        <c:ptCount val="1"/>
                        <c:pt idx="0">
                          <c:v>54</c:v>
                        </c:pt>
                      </c15:dlblFieldTableCache>
                    </c15:dlblFTEntry>
                  </c15:dlblFieldTable>
                  <c15:showDataLabelsRange val="0"/>
                </c:ext>
                <c:ext xmlns:c16="http://schemas.microsoft.com/office/drawing/2014/chart" uri="{C3380CC4-5D6E-409C-BE32-E72D297353CC}">
                  <c16:uniqueId val="{00000017-65C1-48FE-8CF6-415549FBA89D}"/>
                </c:ext>
              </c:extLst>
            </c:dLbl>
            <c:dLbl>
              <c:idx val="13"/>
              <c:layout/>
              <c:tx>
                <c:strRef>
                  <c:f>Data!$B$15</c:f>
                  <c:strCache>
                    <c:ptCount val="1"/>
                    <c:pt idx="0">
                      <c:v>52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{7AE99992-CB63-485E-9491-1DD2B16EF0B5}</c15:txfldGUID>
                      <c15:f>Data!$B$15</c15:f>
                      <c15:dlblFieldTableCache>
                        <c:ptCount val="1"/>
                        <c:pt idx="0">
                          <c:v>52</c:v>
                        </c:pt>
                      </c15:dlblFieldTableCache>
                    </c15:dlblFTEntry>
                  </c15:dlblFieldTable>
                  <c15:showDataLabelsRange val="0"/>
                </c:ext>
                <c:ext xmlns:c16="http://schemas.microsoft.com/office/drawing/2014/chart" uri="{C3380CC4-5D6E-409C-BE32-E72D297353CC}">
                  <c16:uniqueId val="{00000018-65C1-48FE-8CF6-415549FBA89D}"/>
                </c:ext>
              </c:extLst>
            </c:dLbl>
            <c:dLbl>
              <c:idx val="14"/>
              <c:layout/>
              <c:tx>
                <c:strRef>
                  <c:f>Data!$B$16</c:f>
                  <c:strCache>
                    <c:ptCount val="1"/>
                    <c:pt idx="0">
                      <c:v>48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{DAD4B825-4ED0-4160-99F0-5C26B3455955}</c15:txfldGUID>
                      <c15:f>Data!$B$16</c15:f>
                      <c15:dlblFieldTableCache>
                        <c:ptCount val="1"/>
                        <c:pt idx="0">
                          <c:v>48</c:v>
                        </c:pt>
                      </c15:dlblFieldTableCache>
                    </c15:dlblFTEntry>
                  </c15:dlblFieldTable>
                  <c15:showDataLabelsRange val="0"/>
                </c:ext>
                <c:ext xmlns:c16="http://schemas.microsoft.com/office/drawing/2014/chart" uri="{C3380CC4-5D6E-409C-BE32-E72D297353CC}">
                  <c16:uniqueId val="{00000019-65C1-48FE-8CF6-415549FBA89D}"/>
                </c:ext>
              </c:extLst>
            </c:dLbl>
            <c:dLbl>
              <c:idx val="15"/>
              <c:layout/>
              <c:tx>
                <c:strRef>
                  <c:f>Data!$B$17</c:f>
                  <c:strCache>
                    <c:ptCount val="1"/>
                    <c:pt idx="0">
                      <c:v>46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{71653C1B-3815-42AB-80AD-E7C28E7497C4}</c15:txfldGUID>
                      <c15:f>Data!$B$17</c15:f>
                      <c15:dlblFieldTableCache>
                        <c:ptCount val="1"/>
                        <c:pt idx="0">
                          <c:v>46</c:v>
                        </c:pt>
                      </c15:dlblFieldTableCache>
                    </c15:dlblFTEntry>
                  </c15:dlblFieldTable>
                  <c15:showDataLabelsRange val="0"/>
                </c:ext>
                <c:ext xmlns:c16="http://schemas.microsoft.com/office/drawing/2014/chart" uri="{C3380CC4-5D6E-409C-BE32-E72D297353CC}">
                  <c16:uniqueId val="{0000001A-65C1-48FE-8CF6-415549FBA89D}"/>
                </c:ext>
              </c:extLst>
            </c:dLbl>
            <c:dLbl>
              <c:idx val="16"/>
              <c:layout/>
              <c:tx>
                <c:strRef>
                  <c:f>Data!$B$18</c:f>
                  <c:strCache>
                    <c:ptCount val="1"/>
                    <c:pt idx="0">
                      <c:v>44</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{CC059251-089F-4BC8-8F1F-4F6DED0C2DC9}</c15:txfldGUID>
                      <c15:f>Data!$B$18</c15:f>
                      <c15:dlblFieldTableCache>
                        <c:ptCount val="1"/>
                        <c:pt idx="0">
                          <c:v>44</c:v>
                        </c:pt>
                      </c15:dlblFieldTableCache>
                    </c15:dlblFTEntry>
                  </c15:dlblFieldTable>
                  <c15:showDataLabelsRange val="0"/>
                </c:ext>
                <c:ext xmlns:c16="http://schemas.microsoft.com/office/drawing/2014/chart" uri="{C3380CC4-5D6E-409C-BE32-E72D297353CC}">
                  <c16:uniqueId val="{0000001B-65C1-48FE-8CF6-415549FBA89D}"/>
                </c:ext>
              </c:extLst>
            </c:dLbl>
            <c:dLbl>
              <c:idx val="17"/>
              <c:layout/>
              <c:tx>
                <c:strRef>
                  <c:f>Data!$B$19</c:f>
                  <c:strCache>
                    <c:ptCount val="1"/>
                    <c:pt idx="0">
                      <c:v>43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{6C6BAD7C-42D1-40A6-A1AA-A1E79E42F06F}</c15:txfldGUID>
                      <c15:f>Data!$B$19</c15:f>
                      <c15:dlblFieldTableCache>
                        <c:ptCount val="1"/>
                        <c:pt idx="0">
                          <c:v>43</c:v>
                        </c:pt>
                      </c15:dlblFieldTableCache>
                    </c15:dlblFTEntry>
                  </c15:dlblFieldTable>
                  <c15:showDataLabelsRange val="0"/>
                </c:ext>
                <c:ext xmlns:c16="http://schemas.microsoft.com/office/drawing/2014/chart" uri="{C3380CC4-5D6E-409C-BE32-E72D297353CC}">
                  <c16:uniqueId val="{0000001C-65C1-48FE-8CF6-415549FBA89D}"/>
                </c:ext>
              </c:extLst>
            </c:dLbl>
            <c:dLbl>
              <c:idx val="18"/>
              <c:layout/>
              <c:tx>
                <c:strRef>
                  <c:f>Data!$B$20</c:f>
                  <c:strCache>
                    <c:ptCount val="1"/>
                    <c:pt idx="0">
                      <c:v>40</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{03D68CDC-0DE0-4D26-B678-3F3377A5C0E2}</c15:txfldGUID>
                      <c15:f>Data!$B$20</c15:f>
                      <c15:dlblFieldTableCache>
                        <c:ptCount val="1"/>
                        <c:pt idx="0">
                          <c:v>40</c:v>
                        </c:pt>
                      </c15:dlblFieldTableCache>
                    </c15:dlblFTEntry>
                  </c15:dlblFieldTable>
                  <c15:showDataLabelsRange val="0"/>
                </c:ext>
                <c:ext xmlns:c16="http://schemas.microsoft.com/office/drawing/2014/chart" uri="{C3380CC4-5D6E-409C-BE32-E72D297353CC}">
                  <c16:uniqueId val="{0000001D-65C1-48FE-8CF6-415549FBA89D}"/>
                </c:ext>
              </c:extLst>
            </c:dLbl>
            <c:dLbl>
              <c:idx val="19"/>
              <c:layout/>
              <c:tx>
                <c:strRef>
                  <c:f>Data!$B$21</c:f>
                  <c:strCache>
                    <c:ptCount val="1"/>
                    <c:pt idx="0">
                      <c:v>35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{1848D6C1-4FB7-4023-8EFF-7D5126059F83}</c15:txfldGUID>
                      <c15:f>Data!$B$21</c15:f>
                      <c15:dlblFieldTableCache>
                        <c:ptCount val="1"/>
                        <c:pt idx="0">
                          <c:v>35</c:v>
                        </c:pt>
                      </c15:dlblFieldTableCache>
                    </c15:dlblFTEntry>
                  </c15:dlblFieldTable>
                  <c15:showDataLabelsRange val="0"/>
                </c:ext>
                <c:ext xmlns:c16="http://schemas.microsoft.com/office/drawing/2014/chart" uri="{C3380CC4-5D6E-409C-BE32-E72D297353CC}">
                  <c16:uniqueId val="{0000001E-65C1-48FE-8CF6-415549FBA89D}"/>
                </c:ext>
              </c:extLst>
            </c:dLbl>
            <c:dLbl>
              <c:idx val="20"/>
              <c:layout/>
              <c:tx>
                <c:strRef>
                  <c:f>Data!$B$22</c:f>
                  <c:strCache>
                    <c:ptCount val="1"/>
                    <c:pt idx="0">
                      <c:v>26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{07FE7699-CC18-4B50-B88E-1E4BE8FEB835}</c15:txfldGUID>
                      <c15:f>Data!$B$22</c15:f>
                      <c15:dlblFieldTableCache>
                        <c:ptCount val="1"/>
                        <c:pt idx="0">
                          <c:v>26</c:v>
                        </c:pt>
                      </c15:dlblFieldTableCache>
                    </c15:dlblFTEntry>
                  </c15:dlblFieldTable>
                  <c15:showDataLabelsRange val="0"/>
                </c:ext>
                <c:ext xmlns:c16="http://schemas.microsoft.com/office/drawing/2014/chart" uri="{C3380CC4-5D6E-409C-BE32-E72D297353CC}">
                  <c16:uniqueId val="{0000001F-65C1-48FE-8CF6-415549FBA89D}"/>
                </c:ext>
              </c:extLst>
            </c:dLbl>
            <c:dLbl>
              <c:idx val="21"/>
              <c:layout/>
              <c:tx>
                <c:strRef>
                  <c:f>Data!$B$23</c:f>
                  <c:strCache>
                    <c:ptCount val="1"/>
                    <c:pt idx="0">
                      <c:v>21</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{FBF606F2-BFF1-48EF-95AC-2F3EFB326548}</c15:txfldGUID>
                      <c15:f>Data!$B$23</c15:f>
                      <c15:dlblFieldTableCache>
                        <c:ptCount val="1"/>
                        <c:pt idx="0">
                          <c:v>21</c:v>
                        </c:pt>
                      </c15:dlblFieldTableCache>
                    </c15:dlblFTEntry>
                  </c15:dlblFieldTable>
                  <c15:showDataLabelsRange val="0"/>
                </c:ext>
                <c:ext xmlns:c16="http://schemas.microsoft.com/office/drawing/2014/chart" uri="{C3380CC4-5D6E-409C-BE32-E72D297353CC}">
                  <c16:uniqueId val="{00000003-65C1-48FE-8CF6-415549FBA89D}"/>
                </c:ext>
              </c:extLst>
            </c:dLbl>
            <c:dLbl>
              <c:idx val="22"/>
              <c:layout/>
              <c:tx>
                <c:strRef>
                  <c:f>Data!$B$24</c:f>
                  <c:strCache>
                    <c:ptCount val="1"/>
                    <c:pt idx="0">
                      <c:v>19</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{BB65FCB1-EB2D-42B5-9976-FE12A1774383}</c15:txfldGUID>
                      <c15:f>Data!$B$24</c15:f>
                      <c15:dlblFieldTableCache>
                        <c:ptCount val="1"/>
                        <c:pt idx="0">
                          <c:v>19</c:v>
                        </c:pt>
                      </c15:dlblFieldTableCache>
                    </c15:dlblFTEntry>
                  </c15:dlblFieldTable>
                  <c15:showDataLabelsRange val="0"/>
                </c:ext>
                <c:ext xmlns:c16="http://schemas.microsoft.com/office/drawing/2014/chart" uri="{C3380CC4-5D6E-409C-BE32-E72D297353CC}">
                  <c16:uniqueId val="{00000020-65C1-48FE-8CF6-415549FBA89D}"/>
                </c:ext>
              </c:extLst>
            </c:dLbl>
            <c:dLbl>
              <c:idx val="23"/>
              <c:layout/>
              <c:tx>
                <c:strRef>
                  <c:f>Data!$B$25</c:f>
                  <c:strCache>
                    <c:ptCount val="1"/>
                    <c:pt idx="0">
                      <c:v>18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{D72AF6BF-0A41-4DE1-8CC5-3EA76A7C801A}</c15:txfldGUID>
                      <c15:f>Data!$B$25</c15:f>
                      <c15:dlblFieldTableCache>
                        <c:ptCount val="1"/>
                        <c:pt idx="0">
                          <c:v>18</c:v>
                        </c:pt>
                      </c15:dlblFieldTableCache>
                    </c15:dlblFTEntry>
                  </c15:dlblFieldTable>
                  <c15:showDataLabelsRange val="0"/>
                </c:ext>
                <c:ext xmlns:c16="http://schemas.microsoft.com/office/drawing/2014/chart" uri="{C3380CC4-5D6E-409C-BE32-E72D297353CC}">
                  <c16:uniqueId val="{00000004-65C1-48FE-8CF6-415549FBA89D}"/>
                </c:ext>
              </c:extLst>
            </c:dLbl>
            <c:dLbl>
              <c:idx val="24"/>
              <c:layout/>
              <c:tx>
                <c:strRef>
                  <c:f>Data!$B$26</c:f>
                  <c:strCache>
                    <c:ptCount val="1"/>
                    <c:pt idx="0">
                      <c:v>16</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{341C0304-0A37-440F-85AB-C249356EB6CB}</c15:txfldGUID>
                      <c15:f>Data!$B$26</c15:f>
                      <c15:dlblFieldTableCache>
                        <c:ptCount val="1"/>
                        <c:pt idx="0">
                          <c:v>16</c:v>
                        </c:pt>
                      </c15:dlblFieldTableCache>
                    </c15:dlblFTEntry>
                  </c15:dlblFieldTable>
                  <c15:showDataLabelsRange val="0"/>
                </c:ext>
                <c:ext xmlns:c16="http://schemas.microsoft.com/office/drawing/2014/chart" uri="{C3380CC4-5D6E-409C-BE32-E72D297353CC}">
                  <c16:uniqueId val="{00000021-65C1-48FE-8CF6-415549FBA89D}"/>
                </c:ext>
              </c:extLst>
            </c:dLbl>
            <c:dLbl>
              <c:idx val="25"/>
              <c:layout/>
              <c:tx>
                <c:strRef>
                  <c:f>Data!$B$27</c:f>
                  <c:strCache>
                    <c:ptCount val="1"/>
                    <c:pt idx="0">
                      <c:v>15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{DDB3842A-FB4A-4C4E-AFAC-E8CD29FA868D}</c15:txfldGUID>
                      <c15:f>Data!$B$27</c15:f>
                      <c15:dlblFieldTableCache>
                        <c:ptCount val="1"/>
                        <c:pt idx="0">
                          <c:v>15</c:v>
                        </c:pt>
                      </c15:dlblFieldTableCache>
                    </c15:dlblFTEntry>
                  </c15:dlblFieldTable>
                  <c15:showDataLabelsRange val="0"/>
                </c:ext>
                <c:ext xmlns:c16="http://schemas.microsoft.com/office/drawing/2014/chart" uri="{C3380CC4-5D6E-409C-BE32-E72D297353CC}">
                  <c16:uniqueId val="{00000022-65C1-48FE-8CF6-415549FBA89D}"/>
                </c:ext>
              </c:extLst>
            </c:dLbl>
            <c:dLbl>
              <c:idx val="26"/>
              <c:layout/>
              <c:tx>
                <c:strRef>
                  <c:f>Data!$B$28</c:f>
                  <c:strCache>
                    <c:ptCount val="1"/>
                    <c:pt idx="0">
                      <c:v>12</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{3ECEA97B-8442-4EC3-B8E1-D12BE42C47AC}</c15:txfldGUID>
                      <c15:f>Data!$B$28</c15:f>
                      <c15:dlblFieldTableCache>
                        <c:ptCount val="1"/>
                        <c:pt idx="0">
                          <c:v>12</c:v>
                        </c:pt>
                      </c15:dlblFieldTableCache>
                    </c15:dlblFTEntry>
                  </c15:dlblFieldTable>
                  <c15:showDataLabelsRange val="0"/>
                </c:ext>
                <c:ext xmlns:c16="http://schemas.microsoft.com/office/drawing/2014/chart" uri="{C3380CC4-5D6E-409C-BE32-E72D297353CC}">
                  <c16:uniqueId val="{00000023-65C1-48FE-8CF6-415549FBA89D}"/>
                </c:ext>
              </c:extLst>
            </c:dLbl>
            <c:dLbl>
              <c:idx val="27"/>
              <c:layout/>
              <c:tx>
                <c:strRef>
                  <c:f>Data!$B$29</c:f>
                  <c:strCache>
                    <c:ptCount val="1"/>
                    <c:pt idx="0">
                      <c:v>8</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{C6148315-8CFD-42EF-835B-6888C9E844D7}</c15:txfldGUID>
                      <c15:f>Data!$B$29</c15:f>
                      <c15:dlblFieldTableCache>
                        <c:ptCount val="1"/>
                        <c:pt idx="0">
                          <c:v>8</c:v>
                        </c:pt>
                      </c15:dlblFieldTableCache>
                    </c15:dlblFTEntry>
                  </c15:dlblFieldTable>
                  <c15:showDataLabelsRange val="0"/>
                </c:ext>
                <c:ext xmlns:c16="http://schemas.microsoft.com/office/drawing/2014/chart" uri="{C3380CC4-5D6E-409C-BE32-E72D297353CC}">
                  <c16:uniqueId val="{00000024-65C1-48FE-8CF6-415549FBA89D}"/>
                </c:ext>
              </c:extLst>
            </c:dLbl>
            <c:dLbl>
              <c:idx val="28"/>
              <c:layout/>
              <c:tx>
                <c:strRef>
                  <c:f>Data!$B$30</c:f>
                  <c:strCache>
                    <c:ptCount val="1"/>
                    <c:pt idx="0">
                      <c:v>7</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{5ED400FB-D052-4ACD-A76B-BCD00EE1D240}</c15:txfldGUID>
                      <c15:f>Data!$B$30</c15:f>
                      <c15:dlblFieldTableCache>
                        <c:ptCount val="1"/>
                        <c:pt idx="0">
                          <c:v>7</c:v>
                        </c:pt>
                      </c15:dlblFieldTableCache>
                    </c15:dlblFTEntry>
                  </c15:dlblFieldTable>
                  <c15:showDataLabelsRange val="0"/>
                </c:ext>
                <c:ext xmlns:c16="http://schemas.microsoft.com/office/drawing/2014/chart" uri="{C3380CC4-5D6E-409C-BE32-E72D297353CC}">
                  <c16:uniqueId val="{00000025-65C1-48FE-8CF6-415549FBA89D}"/>
                </c:ext>
              </c:extLst>
            </c:dLbl>
            <c:dLbl>
              <c:idx val="29"/>
              <c:layout/>
              <c:tx>
                <c:strRef>
                  <c:f>Data!$B$31</c:f>
                  <c:strCache>
                    <c:ptCount val="1"/>
                    <c:pt idx="0">
                      <c:v>5</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{8C0D2781-5037-49A3-A6E3-2BECBC0B361A}</c15:txfldGUID>
                      <c15:f>Data!$B$31</c15:f>
                      <c15:dlblFieldTableCache>
                        <c:ptCount val="1"/>
                        <c:pt idx="0">
                          <c:v>5</c:v>
                        </c:pt>
                      </c15:dlblFieldTableCache>
                    </c15:dlblFTEntry>
                  </c15:dlblFieldTable>
                  <c15:showDataLabelsRange val="0"/>
                </c:ext>
                <c:ext xmlns:c16="http://schemas.microsoft.com/office/drawing/2014/chart" uri="{C3380CC4-5D6E-409C-BE32-E72D297353CC}">
                  <c16:uniqueId val="{00000026-65C1-48FE-8CF6-415549FBA89D}"/>
                </c:ext>
              </c:extLst>
            </c:dLbl>
            <c:dLbl>
              <c:idx val="30"/>
              <c:layout/>
              <c:tx>
                <c:strRef>
                  <c:f>Data!$B$32</c:f>
                  <c:strCache>
                    <c:ptCount val="1"/>
                    <c:pt idx="0">
                      <c:v>3</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{433F35A4-237D-4D7E-88A0-FA5E46B54EF4}</c15:txfldGUID>
                      <c15:f>Data!$B$32</c15:f>
                      <c15:dlblFieldTableCache>
                        <c:ptCount val="1"/>
                        <c:pt idx="0">
                          <c:v>3</c:v>
                        </c:pt>
                      </c15:dlblFieldTableCache>
                    </c15:dlblFTEntry>
                  </c15:dlblFieldTable>
                  <c15:showDataLabelsRange val="0"/>
                </c:ext>
                <c:ext xmlns:c16="http://schemas.microsoft.com/office/drawing/2014/chart" uri="{C3380CC4-5D6E-409C-BE32-E72D297353CC}">
                  <c16:uniqueId val="{00000027-65C1-48FE-8CF6-415549FBA89D}"/>
                </c:ext>
              </c:extLst>
            </c:dLbl>
            <c:dLbl>
              <c:idx val="3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{BAAFE724-6886-4D9C-AD18-EDE255C108F2}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8-65C1-48FE-8CF6-415549FBA89D}"/>
                </c:ext>
              </c:extLst>
            </c:dLbl>
            <c:dLbl>
              <c:idx val="3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{B1AAB482-C5F1-4D25-8B27-DD6EE9153934}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9-65C1-48FE-8CF6-415549FBA89D}"/>
                </c:ext>
              </c:extLst>
            </c:dLbl>
            <c:dLbl>
              <c:idx val="3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{99695C67-EBD7-4105-9DEE-72D7A8C30344}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A-65C1-48FE-8CF6-415549FBA89D}"/>
                </c:ext>
              </c:extLst>
            </c:dLbl>
            <c:dLbl>
              <c:idx val="3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{DD8603B6-8F92-4234-BCC9-81BA26FB8672}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B-65C1-48FE-8CF6-415549FBA89D}"/>
                </c:ext>
              </c:extLst>
            </c:dLbl>
            <c:dLbl>
              <c:idx val="3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{5E09BABE-C98D-46A2-A059-EE5472F1BCBC}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C-65C1-48FE-8CF6-415549FBA89D}"/>
                </c:ext>
              </c:extLst>
            </c:dLbl>
            <c:dLbl>
              <c:idx val="3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{6B7C4C57-587C-4E61-A439-FF9293E887DB}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D-65C1-48FE-8CF6-415549FBA89D}"/>
                </c:ext>
              </c:extLst>
            </c:dLbl>
            <c:dLbl>
              <c:idx val="3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{331DCED6-1AB9-4CCF-9093-81ECFE02D748}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E-65C1-48FE-8CF6-415549FBA89D}"/>
                </c:ext>
              </c:extLst>
            </c:dLbl>
            <c:dLbl>
              <c:idx val="3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{18CB21CA-AB5A-4F0C-BD27-BC185429F529}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2F-65C1-48FE-8CF6-415549FBA89D}"/>
                </c:ext>
              </c:extLst>
            </c:dLbl>
            <c:dLbl>
              <c:idx val="3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{E3C54A51-85FA-445C-8BD0-C26E88379A1B}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0-65C1-48FE-8CF6-415549FBA89D}"/>
                </c:ext>
              </c:extLst>
            </c:dLbl>
            <c:dLbl>
              <c:idx val="4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{7C896D26-A7C4-41AC-B879-9B497989B2E7}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1-65C1-48FE-8CF6-415549FBA89D}"/>
                </c:ext>
              </c:extLst>
            </c:dLbl>
            <c:dLbl>
              <c:idx val="4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{B995E19A-E560-4786-964D-5C778D0DB101}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2-65C1-48FE-8CF6-415549FBA89D}"/>
                </c:ext>
              </c:extLst>
            </c:dLbl>
            <c:dLbl>
              <c:idx val="4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{AF377826-6771-4C65-97A2-CE64999FD3F8}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3-65C1-48FE-8CF6-415549FBA89D}"/>
                </c:ext>
              </c:extLst>
            </c:dLbl>
            <c:dLbl>
              <c:idx val="4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{309AEF26-763C-441B-92C4-05D6280159D8}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4-65C1-48FE-8CF6-415549FBA89D}"/>
                </c:ext>
              </c:extLst>
            </c:dLbl>
            <c:dLbl>
              <c:idx val="4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{E22F7C71-5750-4F0B-8E4E-2958461B758E}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5-65C1-48FE-8CF6-415549FBA89D}"/>
                </c:ext>
              </c:extLst>
            </c:dLbl>
            <c:dLbl>
              <c:idx val="4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{C87DB100-B5AF-4171-A999-13E52D58DC42}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6-65C1-48FE-8CF6-415549FBA89D}"/>
                </c:ext>
              </c:extLst>
            </c:dLbl>
            <c:dLbl>
              <c:idx val="4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{DA1090B1-D9B1-41E9-8089-D465549A199F}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7-65C1-48FE-8CF6-415549FBA89D}"/>
                </c:ext>
              </c:extLst>
            </c:dLbl>
            <c:dLbl>
              <c:idx val="4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{88DD5935-16DA-4576-824D-08AD4915EDAA}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8-65C1-48FE-8CF6-415549FBA89D}"/>
                </c:ext>
              </c:extLst>
            </c:dLbl>
            <c:dLbl>
              <c:idx val="4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{37A1D1F1-EFB6-4B29-A0DB-EE7D912F84ED}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9-65C1-48FE-8CF6-415549FBA89D}"/>
                </c:ext>
              </c:extLst>
            </c:dLbl>
            <c:dLbl>
              <c:idx val="4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{598E82A1-92F5-4121-B899-E118343762BF}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A-65C1-48FE-8CF6-415549FBA89D}"/>
                </c:ext>
              </c:extLst>
            </c:dLbl>
            <c:dLbl>
              <c:idx val="5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{2D7EC51C-6431-4929-B6D4-0D42BDB15A5F}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5-65C1-48FE-8CF6-415549FBA89D}"/>
                </c:ext>
              </c:extLst>
            </c:dLbl>
            <c:dLbl>
              <c:idx val="5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{156EDD29-A295-4582-BB58-F96A587A43AC}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B-65C1-48FE-8CF6-415549FBA89D}"/>
                </c:ext>
              </c:extLst>
            </c:dLbl>
            <c:dLbl>
              <c:idx val="5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{0BC0BF59-DB92-4D45-BB62-EB50EB95D61F}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C-65C1-48FE-8CF6-415549FBA89D}"/>
                </c:ext>
              </c:extLst>
            </c:dLbl>
            <c:dLbl>
              <c:idx val="5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{23E56854-3170-46C4-A157-96FCC1B65602}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D-65C1-48FE-8CF6-415549FBA89D}"/>
                </c:ext>
              </c:extLst>
            </c:dLbl>
            <c:dLbl>
              <c:idx val="5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{B6C0921C-E0FF-420B-9D92-CD280A9E5679}</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E-65C1-48FE-8CF6-415549FBA89D}"/>
                </c:ext>
              </c:extLst>
            </c:dLbl>
            <c:dLbl>
              <c:idx val="5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{83A1B116-3CD1-4435-B969-C45D5F593B45}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3F-65C1-48FE-8CF6-415549FBA89D}"/>
                </c:ext>
              </c:extLst>
            </c:dLbl>
            <c:dLbl>
              <c:idx val="5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{13D2942A-43E0-4DD0-AFC5-A69EE6D13F00}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0-65C1-48FE-8CF6-415549FBA89D}"/>
                </c:ext>
              </c:extLst>
            </c:dLbl>
            <c:dLbl>
              <c:idx val="5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{B0F100DA-2C8F-41BA-88C5-90E3AA4C7AA1}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1-65C1-48FE-8CF6-415549FBA89D}"/>
                </c:ext>
              </c:extLst>
            </c:dLbl>
            <c:dLbl>
              <c:idx val="5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{9596A536-17A9-48DA-AE0A-8DE3F57788A0}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2-65C1-48FE-8CF6-415549FBA89D}"/>
                </c:ext>
              </c:extLst>
            </c:dLbl>
            <c:dLbl>
              <c:idx val="5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{BE62574F-C6D6-4F88-AF9F-5E11F7D3B5B1}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3-65C1-48FE-8CF6-415549FBA89D}"/>
                </c:ext>
              </c:extLst>
            </c:dLbl>
            <c:dLbl>
              <c:idx val="6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{7C4ED94E-7922-41E4-9040-473F0D5C3D7F}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4-65C1-48FE-8CF6-415549FBA89D}"/>
                </c:ext>
              </c:extLst>
            </c:dLbl>
            <c:dLbl>
              <c:idx val="6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{1A0C0DB3-09B0-42A0-896A-3F8A9C3E56CE}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5-65C1-48FE-8CF6-415549FBA89D}"/>
                </c:ext>
              </c:extLst>
            </c:dLbl>
            <c:dLbl>
              <c:idx val="6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{AB68646F-F31E-4EE1-8E72-40124BC873CA}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6-65C1-48FE-8CF6-415549FBA89D}"/>
                </c:ext>
              </c:extLst>
            </c:dLbl>
            <c:dLbl>
              <c:idx val="6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{3E69345D-A999-4561-B5D6-C0C189FAEFC6}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7-65C1-48FE-8CF6-415549FBA89D}"/>
                </c:ext>
              </c:extLst>
            </c:dLbl>
            <c:dLbl>
              <c:idx val="6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{A4B0E0CA-1911-46A6-A63B-6DA4BF67BCB7}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8-65C1-48FE-8CF6-415549FBA89D}"/>
                </c:ext>
              </c:extLst>
            </c:dLbl>
            <c:dLbl>
              <c:idx val="6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{BCC4D074-4EA2-4A04-A7E3-66D22B739A05}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9-65C1-48FE-8CF6-415549FBA89D}"/>
                </c:ext>
              </c:extLst>
            </c:dLbl>
            <c:dLbl>
              <c:idx val="6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{594115E5-6A4F-4E11-B548-67F2E67FFBE8}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6-65C1-48FE-8CF6-415549FBA89D}"/>
                </c:ext>
              </c:extLst>
            </c:dLbl>
            <c:dLbl>
              <c:idx val="6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{591A866C-FAAF-48CF-BA8A-9C9A9B139577}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A-65C1-48FE-8CF6-415549FBA89D}"/>
                </c:ext>
              </c:extLst>
            </c:dLbl>
            <c:dLbl>
              <c:idx val="6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{112C98DE-55E6-4104-A499-09B7F9A37495}</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B-65C1-48FE-8CF6-415549FBA89D}"/>
                </c:ext>
              </c:extLst>
            </c:dLbl>
            <c:dLbl>
              <c:idx val="6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{8FFBB00E-FB7E-4D14-BC94-D1C1440CB32E}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C-65C1-48FE-8CF6-415549FBA89D}"/>
                </c:ext>
              </c:extLst>
            </c:dLbl>
            <c:dLbl>
              <c:idx val="7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{6417A2BC-C3CA-42F8-B0D7-957DDC28DFF3}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D-65C1-48FE-8CF6-415549FBA89D}"/>
                </c:ext>
              </c:extLst>
            </c:dLbl>
            <c:dLbl>
              <c:idx val="7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{018A82FF-FE1D-4499-85EC-84A53563FD40}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E-65C1-48FE-8CF6-415549FBA89D}"/>
                </c:ext>
              </c:extLst>
            </c:dLbl>
            <c:dLbl>
              <c:idx val="7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{2047901A-5C21-4B1A-9FF9-54B38DFEEACF}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4F-65C1-48FE-8CF6-415549FBA89D}"/>
                </c:ext>
              </c:extLst>
            </c:dLbl>
            <c:dLbl>
              <c:idx val="7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{FDA1DF95-0A80-478F-9DAD-75FCDCDE17B7}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0-65C1-48FE-8CF6-415549FBA89D}"/>
                </c:ext>
              </c:extLst>
            </c:dLbl>
            <c:dLbl>
              <c:idx val="7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{A4EB2B59-3C81-4912-9B0C-36CA0D86B4AD}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1-65C1-48FE-8CF6-415549FBA89D}"/>
                </c:ext>
              </c:extLst>
            </c:dLbl>
            <c:dLbl>
              <c:idx val="7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{1D3BD9AD-5178-412D-8430-9DE994433692}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2-65C1-48FE-8CF6-415549FBA89D}"/>
                </c:ext>
              </c:extLst>
            </c:dLbl>
            <c:dLbl>
              <c:idx val="7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{D7B8E2F5-C528-4376-A48D-404383D0252F}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3-65C1-48FE-8CF6-415549FBA89D}"/>
                </c:ext>
              </c:extLst>
            </c:dLbl>
            <c:dLbl>
              <c:idx val="7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{11B687BE-270A-46B3-833C-347A91586033}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4-65C1-48FE-8CF6-415549FBA89D}"/>
                </c:ext>
              </c:extLst>
            </c:dLbl>
            <c:dLbl>
              <c:idx val="7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{F6AC6435-FB1C-4489-A641-EC439F915082}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5-65C1-48FE-8CF6-415549FBA89D}"/>
                </c:ext>
              </c:extLst>
            </c:dLbl>
            <c:dLbl>
              <c:idx val="7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{3EA9E9A6-3C40-458C-BA07-C46A726B19DE}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6-65C1-48FE-8CF6-415549FBA89D}"/>
                </c:ext>
              </c:extLst>
            </c:dLbl>
            <c:dLbl>
              <c:idx val="8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{57CA29A1-9CB2-4ADD-8C83-34583A0F22A0}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7-65C1-48FE-8CF6-415549FBA89D}"/>
                </c:ext>
              </c:extLst>
            </c:dLbl>
            <c:dLbl>
              <c:idx val="8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{D3D0EFF9-7013-40E1-9994-C09A324DFF44}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7-65C1-48FE-8CF6-415549FBA89D}"/>
                </c:ext>
              </c:extLst>
            </c:dLbl>
            <c:dLbl>
              <c:idx val="8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{C4C7B851-5B2A-4BD5-B566-B657B09ACB2D}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8-65C1-48FE-8CF6-415549FBA89D}"/>
                </c:ext>
              </c:extLst>
            </c:dLbl>
            <c:dLbl>
              <c:idx val="8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{B9C21AB4-29E2-4259-AB0E-B646FDAEA22D}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8-65C1-48FE-8CF6-415549FBA89D}"/>
                </c:ext>
              </c:extLst>
            </c:dLbl>
            <c:dLbl>
              <c:idx val="8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{23D98576-434E-4DF0-91EA-E5B0984DD737}</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9-65C1-48FE-8CF6-415549FBA89D}"/>
                </c:ext>
              </c:extLst>
            </c:dLbl>
            <c:dLbl>
              <c:idx val="8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{C5F380F2-BE04-4575-9E85-E0FB25FE4F86}</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A-65C1-48FE-8CF6-415549FBA89D}"/>
                </c:ext>
              </c:extLst>
            </c:dLbl>
            <c:dLbl>
              <c:idx val="8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{F5DD14BD-3DAF-4C6F-AEF8-25C9D9D40F2E}</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B-65C1-48FE-8CF6-415549FBA89D}"/>
                </c:ext>
              </c:extLst>
            </c:dLbl>
            <c:dLbl>
              <c:idx val="8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{04176B16-EE15-455B-A842-B6A04AC85D8D}</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C-65C1-48FE-8CF6-415549FBA89D}"/>
                </c:ext>
              </c:extLst>
            </c:dLbl>
            <c:dLbl>
              <c:idx val="8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{6F831853-7BB5-4F14-979E-03D87E1F96F0}</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9-65C1-48FE-8CF6-415549FBA89D}"/>
                </c:ext>
              </c:extLst>
            </c:dLbl>
            <c:dLbl>
              <c:idx val="8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{0B329A7A-B8D9-487B-8C9F-C17583F8ED24}</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D-65C1-48FE-8CF6-415549FBA89D}"/>
                </c:ext>
              </c:extLst>
            </c:dLbl>
            <c:dLbl>
              <c:idx val="9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{1AEA3673-6812-4D91-83C4-74251544EB8B}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E-65C1-48FE-8CF6-415549FBA89D}"/>
                </c:ext>
              </c:extLst>
            </c:dLbl>
            <c:dLbl>
              <c:idx val="91"/>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{434B81AE-4343-4ED3-BFFD-2D6ABDB1E14F}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5F-65C1-48FE-8CF6-415549FBA89D}"/>
                </c:ext>
              </c:extLst>
            </c:dLbl>
            <c:dLbl>
              <c:idx val="92"/>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{1E6EA174-6F85-486F-A59F-E56AF84008AA}</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0-65C1-48FE-8CF6-415549FBA89D}"/>
                </c:ext>
              </c:extLst>
            </c:dLbl>
            <c:dLbl>
              <c:idx val="93"/>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{7C56F6B4-E28E-4BCC-9089-B22C8459BF5C}</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1-65C1-48FE-8CF6-415549FBA89D}"/>
                </c:ext>
              </c:extLst>
            </c:dLbl>
            <c:dLbl>
              <c:idx val="94"/>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{64ADF689-6052-460C-8258-00F15DDFFC91}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2-65C1-48FE-8CF6-415549FBA89D}"/>
                </c:ext>
              </c:extLst>
            </c:dLbl>
            <c:dLbl>
              <c:idx val="95"/>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{54759E31-31A6-4FBB-9085-46C10BAEEA6B}</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3-65C1-48FE-8CF6-415549FBA89D}"/>
                </c:ext>
              </c:extLst>
            </c:dLbl>
            <c:dLbl>
              <c:idx val="96"/>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{4B363696-E5BE-49A8-BD41-50F8113F6C5F}</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A-65C1-48FE-8CF6-415549FBA89D}"/>
                </c:ext>
              </c:extLst>
            </c:dLbl>
            <c:dLbl>
              <c:idx val="97"/>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{2A528E43-CABC-4542-B568-07057CF63E02}</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4-65C1-48FE-8CF6-415549FBA89D}"/>
                </c:ext>
              </c:extLst>
            </c:dLbl>
            <c:dLbl>
              <c:idx val="98"/>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{9F45747E-C2F6-4D80-A4C0-29AFE75F91A8}</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0B-65C1-48FE-8CF6-415549FBA89D}"/>
                </c:ext>
              </c:extLst>
            </c:dLbl>
            <c:dLbl>
              <c:idx val="99"/>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{BFA03C15-C2EF-4848-846C-48A00DCC7793}</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5-65C1-48FE-8CF6-415549FBA89D}"/>
                </c:ext>
              </c:extLst>
            </c:dLbl>
            <c:dLbl>
              <c:idx val="100"/>
              <c:tx>
                <c:strRef>
                  <c:f>Data!#REF!</c:f>
                  <c:strCache>
                    <c:ptCount val="1"/>
                    <c:pt idx="0">
                      <c:v>#REF!</c:v>
                    </c:pt>
                  </c:strCache>
                </c:strRef>
              </c:tx>
              <c:spPr>
                <a:noFill/>
                <a:ln>
                  <a:noFill/>
                </a:ln>
                <a:effectLst/>
              </c:spPr>
              <c:txPr>
                <a:bodyPr wrap="square" lIns="38100" tIns="19050" rIns="38100" bIns="19050" anchor="ctr">
                  <a:spAutoFit/>
                </a:bodyPr>
                <a:lstStyle/>
                <a:p>
                  <a:pPr>
                    <a:defRPr sz="1100" b="0" i="0" strike="noStrike">
                      <a:latin typeface="Calibri" panose="020F050202020403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{BCB78852-4C6E-42B2-AE2D-EC5D43DCE551}</c15:txfldGUID>
                      <c15:f>Data!#REF!</c15:f>
                      <c15:dlblFieldTableCache>
                        <c:ptCount val="1"/>
                        <c:pt idx="0">
                          <c:v>#REF!</c:v>
                        </c:pt>
                      </c15:dlblFieldTableCache>
                    </c15:dlblFTEntry>
                  </c15:dlblFieldTable>
                  <c15:showDataLabelsRange val="0"/>
                </c:ext>
                <c:ext xmlns:c16="http://schemas.microsoft.com/office/drawing/2014/chart" uri="{C3380CC4-5D6E-409C-BE32-E72D297353CC}">
                  <c16:uniqueId val="{00000066-65C1-48FE-8CF6-415549FBA89D}"/>
                </c:ext>
              </c:extLst>
            </c:dLbl>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Data!$F$2:$F$32</c:f>
              <c:numCache>
                <c:formatCode>0</c:formatCode>
                <c:ptCount val="31"/>
                <c:pt idx="0">
                  <c:v>0</c:v>
                </c:pt>
                <c:pt idx="1">
                  <c:v>0</c:v>
                </c:pt>
                <c:pt idx="2">
                  <c:v>1</c:v>
                </c:pt>
                <c:pt idx="3">
                  <c:v>1</c:v>
                </c:pt>
                <c:pt idx="4">
                  <c:v>1</c:v>
                </c:pt>
                <c:pt idx="5">
                  <c:v>2</c:v>
                </c:pt>
                <c:pt idx="6">
                  <c:v>2</c:v>
                </c:pt>
                <c:pt idx="7">
                  <c:v>3</c:v>
                </c:pt>
                <c:pt idx="8">
                  <c:v>3</c:v>
                </c:pt>
                <c:pt idx="9">
                  <c:v>3</c:v>
                </c:pt>
                <c:pt idx="10">
                  <c:v>4</c:v>
                </c:pt>
                <c:pt idx="11">
                  <c:v>5</c:v>
                </c:pt>
                <c:pt idx="12">
                  <c:v>6</c:v>
                </c:pt>
                <c:pt idx="13">
                  <c:v>7</c:v>
                </c:pt>
                <c:pt idx="14">
                  <c:v>8</c:v>
                </c:pt>
                <c:pt idx="15">
                  <c:v>9</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numCache>
            </c:numRef>
          </c:yVal>
          <c:smooth val="0"/>
          <c:extLst>
            <c:ext xmlns:c16="http://schemas.microsoft.com/office/drawing/2014/chart" uri="{C3380CC4-5D6E-409C-BE32-E72D297353CC}">
              <c16:uniqueId val="{00000067-65C1-48FE-8CF6-415549FBA89D}"/>
            </c:ext>
          </c:extLst>
        </c:ser>
        <c:ser>
          <c:idx val="4"/>
          <c:order val="3"/>
          <c:tx>
            <c:strRef>
              <c:f>Data!$E$1</c:f>
              <c:strCache>
                <c:ptCount val="1"/>
                <c:pt idx="0">
                  <c:v>Random</c:v>
                </c:pt>
              </c:strCache>
            </c:strRef>
          </c:tx>
          <c:spPr>
            <a:ln>
              <a:solidFill>
                <a:srgbClr val="0000FF"/>
              </a:solidFill>
              <a:prstDash val="sysDot"/>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Data!$E$2:$E$32</c:f>
              <c:numCache>
                <c:formatCode>0.00</c:formatCode>
                <c:ptCount val="31"/>
                <c:pt idx="0">
                  <c:v>0</c:v>
                </c:pt>
                <c:pt idx="1">
                  <c:v>0.33333333333333331</c:v>
                </c:pt>
                <c:pt idx="2">
                  <c:v>0.66666666666666663</c:v>
                </c:pt>
                <c:pt idx="3">
                  <c:v>1</c:v>
                </c:pt>
                <c:pt idx="4">
                  <c:v>1.3333333333333333</c:v>
                </c:pt>
                <c:pt idx="5">
                  <c:v>1.6666666666666667</c:v>
                </c:pt>
                <c:pt idx="6">
                  <c:v>2</c:v>
                </c:pt>
                <c:pt idx="7">
                  <c:v>2.3333333333333335</c:v>
                </c:pt>
                <c:pt idx="8">
                  <c:v>2.6666666666666665</c:v>
                </c:pt>
                <c:pt idx="9">
                  <c:v>3</c:v>
                </c:pt>
                <c:pt idx="10">
                  <c:v>3.3333333333333335</c:v>
                </c:pt>
                <c:pt idx="11">
                  <c:v>3.6666666666666665</c:v>
                </c:pt>
                <c:pt idx="12">
                  <c:v>4</c:v>
                </c:pt>
                <c:pt idx="13">
                  <c:v>4.333333333333333</c:v>
                </c:pt>
                <c:pt idx="14">
                  <c:v>4.666666666666667</c:v>
                </c:pt>
                <c:pt idx="15">
                  <c:v>5</c:v>
                </c:pt>
                <c:pt idx="16">
                  <c:v>5.333333333333333</c:v>
                </c:pt>
                <c:pt idx="17">
                  <c:v>5.666666666666667</c:v>
                </c:pt>
                <c:pt idx="18">
                  <c:v>6</c:v>
                </c:pt>
                <c:pt idx="19">
                  <c:v>6.333333333333333</c:v>
                </c:pt>
                <c:pt idx="20">
                  <c:v>6.666666666666667</c:v>
                </c:pt>
                <c:pt idx="21">
                  <c:v>7</c:v>
                </c:pt>
                <c:pt idx="22">
                  <c:v>7.333333333333333</c:v>
                </c:pt>
                <c:pt idx="23">
                  <c:v>7.666666666666667</c:v>
                </c:pt>
                <c:pt idx="24">
                  <c:v>8</c:v>
                </c:pt>
                <c:pt idx="25">
                  <c:v>8.3333333333333339</c:v>
                </c:pt>
                <c:pt idx="26">
                  <c:v>8.6666666666666661</c:v>
                </c:pt>
                <c:pt idx="27">
                  <c:v>9</c:v>
                </c:pt>
                <c:pt idx="28">
                  <c:v>9.3333333333333339</c:v>
                </c:pt>
                <c:pt idx="29">
                  <c:v>9.6666666666666661</c:v>
                </c:pt>
                <c:pt idx="30">
                  <c:v>10</c:v>
                </c:pt>
              </c:numCache>
            </c:numRef>
          </c:yVal>
          <c:smooth val="0"/>
          <c:extLst>
            <c:ext xmlns:c16="http://schemas.microsoft.com/office/drawing/2014/chart" uri="{C3380CC4-5D6E-409C-BE32-E72D297353CC}">
              <c16:uniqueId val="{00000068-65C1-48FE-8CF6-415549FBA89D}"/>
            </c:ext>
          </c:extLst>
        </c:ser>
        <c:ser>
          <c:idx val="3"/>
          <c:order val="4"/>
          <c:tx>
            <c:strRef>
              <c:f>Data!$D$1</c:f>
              <c:strCache>
                <c:ptCount val="1"/>
                <c:pt idx="0">
                  <c:v>Minimum</c:v>
                </c:pt>
              </c:strCache>
            </c:strRef>
          </c:tx>
          <c:spPr>
            <a:ln>
              <a:solidFill>
                <a:schemeClr val="accent4"/>
              </a:solidFill>
              <a:prstDash val="dash"/>
            </a:ln>
          </c:spPr>
          <c:marker>
            <c:symbol val="none"/>
          </c:marker>
          <c:xVal>
            <c:numRef>
              <c:f>Data!$C$2:$C$32</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Data!$D$2:$D$32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2</c:v>
                </c:pt>
                <c:pt idx="23">
                  <c:v>3</c:v>
                </c:pt>
                <c:pt idx="24">
                  <c:v>4</c:v>
                </c:pt>
                <c:pt idx="25">
                  <c:v>5</c:v>
                </c:pt>
                <c:pt idx="26">
                  <c:v>6</c:v>
                </c:pt>
                <c:pt idx="27">
                  <c:v>7</c:v>
                </c:pt>
                <c:pt idx="28">
                  <c:v>8</c:v>
                </c:pt>
                <c:pt idx="29">
                  <c:v>9</c:v>
                </c:pt>
                <c:pt idx="30">
                  <c:v>10</c:v>
                </c:pt>
              </c:numCache>
            </c:numRef>
          </c:yVal>
          <c:smooth val="0"/>
          <c:extLst>
            <c:ext xmlns:c16="http://schemas.microsoft.com/office/drawing/2014/chart" uri="{C3380CC4-5D6E-409C-BE32-E72D297353CC}">
              <c16:uniqueId val="{00000069-65C1-48FE-8CF6-415549FBA89D}"/>
            </c:ext>
          </c:extLst>
        </c:ser>
        <c:dLbls>
          <c:showLegendKey val="0"/>
          <c:showVal val="0"/>
          <c:showCatName val="0"/>
          <c:showSerName val="0"/>
          <c:showPercent val="0"/>
          <c:showBubbleSize val="0"/>
        </c:dLbls>
        <c:axId val="244696352"/>
        <c:axId val="244696744"/>
      </c:scatterChart>
      <c:valAx>
        <c:axId val="244696352"/>
        <c:scaling>
          <c:orientation val="minMax"/>
          <c:max val="30"/>
          <c:min val="0"/>
        </c:scaling>
        <c:delete val="0"/>
        <c:axPos val="b"/>
        <c:title>
          <c:tx>
            <c:rich>
              <a:bodyPr/>
              <a:lstStyle/>
              <a:p>
                <a:pPr>
                  <a:defRPr/>
                </a:pPr>
                <a:r>
                  <a:rPr lang="en-US"/>
                  <a:t>Hits + False Alarms</a:t>
                </a:r>
              </a:p>
            </c:rich>
          </c:tx>
          <c:layout/>
          <c:overlay val="0"/>
        </c:title>
        <c:numFmt formatCode="#,##0" sourceLinked="0"/>
        <c:majorTickMark val="cross"/>
        <c:minorTickMark val="out"/>
        <c:tickLblPos val="nextTo"/>
        <c:spPr>
          <a:ln/>
        </c:spPr>
        <c:crossAx val="244696744"/>
        <c:crosses val="autoZero"/>
        <c:crossBetween val="midCat"/>
        <c:majorUnit val="5"/>
        <c:minorUnit val="1"/>
      </c:valAx>
      <c:valAx>
        <c:axId val="244696744"/>
        <c:scaling>
          <c:orientation val="minMax"/>
          <c:max val="10"/>
          <c:min val="0"/>
        </c:scaling>
        <c:delete val="0"/>
        <c:axPos val="l"/>
        <c:title>
          <c:tx>
            <c:rich>
              <a:bodyPr rot="-5400000" vert="horz"/>
              <a:lstStyle/>
              <a:p>
                <a:pPr>
                  <a:defRPr/>
                </a:pPr>
                <a:r>
                  <a:rPr lang="en-US"/>
                  <a:t>Hits  </a:t>
                </a:r>
              </a:p>
            </c:rich>
          </c:tx>
          <c:layout/>
          <c:overlay val="0"/>
        </c:title>
        <c:numFmt formatCode="#,##0" sourceLinked="0"/>
        <c:majorTickMark val="cross"/>
        <c:minorTickMark val="out"/>
        <c:tickLblPos val="nextTo"/>
        <c:spPr>
          <a:ln/>
        </c:spPr>
        <c:crossAx val="244696352"/>
        <c:crosses val="autoZero"/>
        <c:crossBetween val="midCat"/>
        <c:majorUnit val="5"/>
        <c:minorUnit val="1"/>
      </c:valAx>
      <c:spPr>
        <a:ln>
          <a:solidFill>
            <a:sysClr val="windowText" lastClr="000000"/>
          </a:solidFill>
        </a:ln>
      </c:spPr>
    </c:plotArea>
    <c:legend>
      <c:legendPos val="r"/>
      <c:layout/>
      <c:overlay val="0"/>
    </c:legend>
    <c:plotVisOnly val="1"/>
    <c:dispBlanksAs val="gap"/>
    <c:showDLblsOverMax val="0"/>
  </c:chart>
  <c:spPr>
    <a:ln>
      <a:noFill/>
    </a:ln>
  </c:spPr>
  <c:txPr>
    <a:bodyPr/>
    <a:lstStyle/>
    <a:p>
      <a:pPr>
        <a:defRPr sz="1400" b="1">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10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1"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0</xdr:colOff>
      <xdr:row>23</xdr:row>
      <xdr:rowOff>0</xdr:rowOff>
    </xdr:to>
    <xdr:sp macro="" textlink="">
      <xdr:nvSpPr>
        <xdr:cNvPr id="2" name="TextBox 1"/>
        <xdr:cNvSpPr txBox="1"/>
      </xdr:nvSpPr>
      <xdr:spPr>
        <a:xfrm>
          <a:off x="0" y="0"/>
          <a:ext cx="10352582" cy="4309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a:solidFill>
                <a:schemeClr val="dk1"/>
              </a:solidFill>
              <a:effectLst/>
              <a:latin typeface="+mn-lt"/>
              <a:ea typeface="+mn-ea"/>
              <a:cs typeface="+mn-cs"/>
            </a:rPr>
            <a:t>Robert Gilmore Pontius Jr (rpontius@clarku.edu) created</a:t>
          </a:r>
          <a:r>
            <a:rPr lang="en-US" sz="1100" b="0" i="0" baseline="0">
              <a:solidFill>
                <a:schemeClr val="dk1"/>
              </a:solidFill>
              <a:effectLst/>
              <a:latin typeface="+mn-lt"/>
              <a:ea typeface="+mn-ea"/>
              <a:cs typeface="+mn-cs"/>
            </a:rPr>
            <a:t> this workbook on 22 April 2017, and revised on 23 April 2017</a:t>
          </a:r>
          <a:r>
            <a:rPr lang="en-US" sz="1100" b="0" i="0">
              <a:solidFill>
                <a:schemeClr val="dk1"/>
              </a:solidFill>
              <a:effectLst/>
              <a:latin typeface="+mn-lt"/>
              <a:ea typeface="+mn-ea"/>
              <a:cs typeface="+mn-cs"/>
            </a:rPr>
            <a:t>.</a:t>
          </a:r>
          <a:endParaRPr lang="en-US">
            <a:effectLst/>
          </a:endParaRPr>
        </a:p>
        <a:p>
          <a:pPr rtl="0"/>
          <a:r>
            <a:rPr lang="en-US" sz="1100" b="0" i="0">
              <a:solidFill>
                <a:schemeClr val="dk1"/>
              </a:solidFill>
              <a:effectLst/>
              <a:latin typeface="+mn-lt"/>
              <a:ea typeface="+mn-ea"/>
              <a:cs typeface="+mn-cs"/>
            </a:rPr>
            <a:t>This workbook gives examples for inclusion on the TOC Wikipedia site. In this workbook, gray filled cells hold raw numbers, and white filled cells show results from equations based on the gray and yellow cells. You must not change</a:t>
          </a:r>
          <a:r>
            <a:rPr lang="en-US" sz="1100" b="0" i="0" baseline="0">
              <a:solidFill>
                <a:schemeClr val="dk1"/>
              </a:solidFill>
              <a:effectLst/>
              <a:latin typeface="+mn-lt"/>
              <a:ea typeface="+mn-ea"/>
              <a:cs typeface="+mn-cs"/>
            </a:rPr>
            <a:t> the equations in the white cells. Use the Scenario Manager to see saved datasets for the gray cells.</a:t>
          </a:r>
        </a:p>
        <a:p>
          <a:pPr rtl="0"/>
          <a:r>
            <a:rPr lang="en-US" sz="1100" b="0" i="0" baseline="0">
              <a:solidFill>
                <a:schemeClr val="dk1"/>
              </a:solidFill>
              <a:effectLst/>
              <a:latin typeface="+mn-lt"/>
              <a:ea typeface="+mn-ea"/>
              <a:cs typeface="+mn-cs"/>
            </a:rPr>
            <a:t>For explaination and instructions, see the videos at www.clarku.edu/~rpontius/videos.html </a:t>
          </a:r>
        </a:p>
        <a:p>
          <a:pPr rtl="0"/>
          <a:endParaRPr lang="en-US" sz="1100" b="0" i="0">
            <a:solidFill>
              <a:schemeClr val="dk1"/>
            </a:solidFill>
            <a:effectLst/>
            <a:latin typeface="+mn-lt"/>
            <a:ea typeface="+mn-ea"/>
            <a:cs typeface="+mn-cs"/>
          </a:endParaRPr>
        </a:p>
        <a:p>
          <a:pPr rtl="0"/>
          <a:r>
            <a:rPr lang="en-US" sz="1100" b="0" i="0">
              <a:solidFill>
                <a:schemeClr val="dk1"/>
              </a:solidFill>
              <a:effectLst/>
              <a:latin typeface="+mn-lt"/>
              <a:ea typeface="+mn-ea"/>
              <a:cs typeface="+mn-cs"/>
            </a:rPr>
            <a:t>For literature on the ROC and TOC statistic, visit www.clarku.edu/~rpontius</a:t>
          </a:r>
          <a:r>
            <a:rPr lang="en-US" sz="1100" b="0" i="0" baseline="0">
              <a:solidFill>
                <a:schemeClr val="dk1"/>
              </a:solidFill>
              <a:effectLst/>
              <a:latin typeface="+mn-lt"/>
              <a:ea typeface="+mn-ea"/>
              <a:cs typeface="+mn-cs"/>
            </a:rPr>
            <a:t> to obtain</a:t>
          </a:r>
          <a:r>
            <a:rPr lang="en-US" sz="1100" b="0" i="0">
              <a:solidFill>
                <a:schemeClr val="dk1"/>
              </a:solidFill>
              <a:effectLst/>
              <a:latin typeface="+mn-lt"/>
              <a:ea typeface="+mn-ea"/>
              <a:cs typeface="+mn-cs"/>
            </a:rPr>
            <a: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Pontius Jr, Robert Gilmore and Kangping Si. 2014. The Total Operating Characteristics to measure diagnostic ability for multiple thresholds. International Journal of Geographical Information Science 28(3): 570-583.</a:t>
          </a:r>
          <a:endParaRPr lang="en-US" b="0" i="0">
            <a:effectLst/>
          </a:endParaRPr>
        </a:p>
        <a:p>
          <a:pPr lvl="0"/>
          <a:endParaRPr lang="en-US" sz="1100" b="0" i="0">
            <a:solidFill>
              <a:schemeClr val="dk1"/>
            </a:solidFill>
            <a:effectLst/>
            <a:latin typeface="+mn-lt"/>
            <a:ea typeface="+mn-ea"/>
            <a:cs typeface="+mn-cs"/>
          </a:endParaRPr>
        </a:p>
        <a:p>
          <a:pPr lvl="0"/>
          <a:r>
            <a:rPr lang="en-US" sz="1100" b="0" i="0">
              <a:solidFill>
                <a:schemeClr val="dk1"/>
              </a:solidFill>
              <a:effectLst/>
              <a:latin typeface="+mn-lt"/>
              <a:ea typeface="+mn-ea"/>
              <a:cs typeface="+mn-cs"/>
            </a:rPr>
            <a:t>Pontius Jr, Robert Gilmore and Benoit Parmentier. 2014. Recommendations for using the Relative Operating Characteristic (ROC). Landscape Ecology 29(3): 367-382.</a:t>
          </a:r>
        </a:p>
        <a:p>
          <a:pPr rtl="0"/>
          <a:endParaRPr lang="en-US"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Mas, Jean-François, Britaldo Soares Filho, </a:t>
          </a:r>
          <a:r>
            <a:rPr lang="es-MX" sz="1100" b="0">
              <a:solidFill>
                <a:schemeClr val="dk1"/>
              </a:solidFill>
              <a:effectLst/>
              <a:latin typeface="+mn-lt"/>
              <a:ea typeface="+mn-ea"/>
              <a:cs typeface="+mn-cs"/>
            </a:rPr>
            <a:t>Robert Gilmore Pontius Jr</a:t>
          </a:r>
          <a:r>
            <a:rPr lang="en-US" sz="1100" b="0">
              <a:solidFill>
                <a:schemeClr val="dk1"/>
              </a:solidFill>
              <a:effectLst/>
              <a:latin typeface="+mn-lt"/>
              <a:ea typeface="+mn-ea"/>
              <a:cs typeface="+mn-cs"/>
            </a:rPr>
            <a:t>, Michelle Farfán Gutiérrez and Hermann Rodrigues. 2013. A suite of tools for ROC analysis of spatial models. ISPRS International Journal of Geo-Information 2(3): 869-887.</a:t>
          </a:r>
        </a:p>
        <a:p>
          <a:pPr rtl="0"/>
          <a:endParaRPr lang="en-US"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R G Pontius Jr and P Pacheco. 2004. Calibration and validation of a model of forest disturbance in the Western Ghats, India 1920 - 1990. GeoJournal 61(4):</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325-334.</a:t>
          </a:r>
          <a:endParaRPr lang="en-US">
            <a:effectLst/>
          </a:endParaRPr>
        </a:p>
        <a:p>
          <a:pPr rtl="0"/>
          <a:endParaRPr lang="en-US" sz="1100" b="0" i="0">
            <a:solidFill>
              <a:schemeClr val="dk1"/>
            </a:solidFill>
            <a:effectLst/>
            <a:latin typeface="+mn-lt"/>
            <a:ea typeface="+mn-ea"/>
            <a:cs typeface="+mn-cs"/>
          </a:endParaRPr>
        </a:p>
        <a:p>
          <a:pPr rtl="0"/>
          <a:r>
            <a:rPr lang="en-US" sz="1100" b="0" i="0">
              <a:solidFill>
                <a:schemeClr val="dk1"/>
              </a:solidFill>
              <a:effectLst/>
              <a:latin typeface="+mn-lt"/>
              <a:ea typeface="+mn-ea"/>
              <a:cs typeface="+mn-cs"/>
            </a:rPr>
            <a:t>R G Pontius Jr and K Batchu. 2003. Using the relative operating characteristic to quantify certainty in prediction of location of land cover change in India. Transactions in GIS 7(4) p.467-484.</a:t>
          </a:r>
          <a:endParaRPr lang="en-US">
            <a:effectLst/>
          </a:endParaRPr>
        </a:p>
        <a:p>
          <a:pPr rtl="0"/>
          <a:endParaRPr lang="en-US"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R G Pontius Jr and L Schneider. 2001. Land-use change model validation by a ROC method for the Ipswich watershed, Massachusetts, USA. Agriculture, Ecosystems &amp; Environment 85(1-3):</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239-248.</a:t>
          </a:r>
          <a:endParaRPr lang="en-US">
            <a:effectLst/>
          </a:endParaRP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807" cy="62902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0.77911</cdr:x>
      <cdr:y>0.62519</cdr:y>
    </cdr:from>
    <cdr:to>
      <cdr:x>1</cdr:x>
      <cdr:y>0.72114</cdr:y>
    </cdr:to>
    <cdr:sp macro="" textlink="">
      <cdr:nvSpPr>
        <cdr:cNvPr id="2" name="TextBox 1"/>
        <cdr:cNvSpPr txBox="1"/>
      </cdr:nvSpPr>
      <cdr:spPr>
        <a:xfrm xmlns:a="http://schemas.openxmlformats.org/drawingml/2006/main">
          <a:off x="6752376" y="3932599"/>
          <a:ext cx="1914431" cy="603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Data labels are thresholds.</a:t>
          </a:r>
        </a:p>
      </cdr:txBody>
    </cdr:sp>
  </cdr:relSizeAnchor>
  <cdr:relSizeAnchor xmlns:cdr="http://schemas.openxmlformats.org/drawingml/2006/chartDrawing">
    <cdr:from>
      <cdr:x>0.77911</cdr:x>
      <cdr:y>0.70465</cdr:y>
    </cdr:from>
    <cdr:to>
      <cdr:x>1</cdr:x>
      <cdr:y>0.77511</cdr:y>
    </cdr:to>
    <cdr:sp macro="" textlink="">
      <cdr:nvSpPr>
        <cdr:cNvPr id="3" name="TextBox 2"/>
        <cdr:cNvSpPr txBox="1"/>
      </cdr:nvSpPr>
      <cdr:spPr>
        <a:xfrm xmlns:a="http://schemas.openxmlformats.org/drawingml/2006/main">
          <a:off x="6752376" y="4432426"/>
          <a:ext cx="1914431" cy="443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000" b="1"/>
            <a:t>AUC = 0.75</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6807" cy="62902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0.77911</cdr:x>
      <cdr:y>0.5538</cdr:y>
    </cdr:from>
    <cdr:to>
      <cdr:x>1</cdr:x>
      <cdr:y>0.64976</cdr:y>
    </cdr:to>
    <cdr:sp macro="" textlink="">
      <cdr:nvSpPr>
        <cdr:cNvPr id="2" name="TextBox 1"/>
        <cdr:cNvSpPr txBox="1"/>
      </cdr:nvSpPr>
      <cdr:spPr>
        <a:xfrm xmlns:a="http://schemas.openxmlformats.org/drawingml/2006/main">
          <a:off x="6752376" y="3483573"/>
          <a:ext cx="1914431" cy="6035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Data labels are thresholds.</a:t>
          </a:r>
        </a:p>
      </cdr:txBody>
    </cdr:sp>
  </cdr:relSizeAnchor>
  <cdr:relSizeAnchor xmlns:cdr="http://schemas.openxmlformats.org/drawingml/2006/chartDrawing">
    <cdr:from>
      <cdr:x>0.77911</cdr:x>
      <cdr:y>0.60928</cdr:y>
    </cdr:from>
    <cdr:to>
      <cdr:x>1</cdr:x>
      <cdr:y>0.67974</cdr:y>
    </cdr:to>
    <cdr:sp macro="" textlink="">
      <cdr:nvSpPr>
        <cdr:cNvPr id="3" name="TextBox 1"/>
        <cdr:cNvSpPr txBox="1"/>
      </cdr:nvSpPr>
      <cdr:spPr>
        <a:xfrm xmlns:a="http://schemas.openxmlformats.org/drawingml/2006/main">
          <a:off x="6752376" y="3832508"/>
          <a:ext cx="1914431" cy="4432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a:t>AUC = 0.75</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6807" cy="62902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0.77911</cdr:x>
      <cdr:y>0.62519</cdr:y>
    </cdr:from>
    <cdr:to>
      <cdr:x>1</cdr:x>
      <cdr:y>0.72114</cdr:y>
    </cdr:to>
    <cdr:sp macro="" textlink="">
      <cdr:nvSpPr>
        <cdr:cNvPr id="2" name="TextBox 1"/>
        <cdr:cNvSpPr txBox="1"/>
      </cdr:nvSpPr>
      <cdr:spPr>
        <a:xfrm xmlns:a="http://schemas.openxmlformats.org/drawingml/2006/main">
          <a:off x="6752376" y="3932599"/>
          <a:ext cx="1914431" cy="603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Data labels are thresholds.</a:t>
          </a:r>
        </a:p>
      </cdr:txBody>
    </cdr:sp>
  </cdr:relSizeAnchor>
  <cdr:relSizeAnchor xmlns:cdr="http://schemas.openxmlformats.org/drawingml/2006/chartDrawing">
    <cdr:from>
      <cdr:x>0.77911</cdr:x>
      <cdr:y>0.70465</cdr:y>
    </cdr:from>
    <cdr:to>
      <cdr:x>1</cdr:x>
      <cdr:y>0.77511</cdr:y>
    </cdr:to>
    <cdr:sp macro="" textlink="">
      <cdr:nvSpPr>
        <cdr:cNvPr id="3" name="TextBox 2"/>
        <cdr:cNvSpPr txBox="1"/>
      </cdr:nvSpPr>
      <cdr:spPr>
        <a:xfrm xmlns:a="http://schemas.openxmlformats.org/drawingml/2006/main">
          <a:off x="6752376" y="4432426"/>
          <a:ext cx="1914431" cy="443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000" b="1"/>
            <a:t>AUC = 0.75</a:t>
          </a:r>
        </a:p>
      </cdr:txBody>
    </cdr:sp>
  </cdr:relSizeAnchor>
  <cdr:relSizeAnchor xmlns:cdr="http://schemas.openxmlformats.org/drawingml/2006/chartDrawing">
    <cdr:from>
      <cdr:x>0.32209</cdr:x>
      <cdr:y>0.03748</cdr:y>
    </cdr:from>
    <cdr:to>
      <cdr:x>0.32209</cdr:x>
      <cdr:y>0.53523</cdr:y>
    </cdr:to>
    <cdr:cxnSp macro="">
      <cdr:nvCxnSpPr>
        <cdr:cNvPr id="5" name="Straight Arrow Connector 4"/>
        <cdr:cNvCxnSpPr/>
      </cdr:nvCxnSpPr>
      <cdr:spPr>
        <a:xfrm xmlns:a="http://schemas.openxmlformats.org/drawingml/2006/main" flipV="1">
          <a:off x="2791485" y="235768"/>
          <a:ext cx="0" cy="3130990"/>
        </a:xfrm>
        <a:prstGeom xmlns:a="http://schemas.openxmlformats.org/drawingml/2006/main" prst="straightConnector1">
          <a:avLst/>
        </a:prstGeom>
        <a:ln xmlns:a="http://schemas.openxmlformats.org/drawingml/2006/main" w="38100">
          <a:headEnd type="triangle"/>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0.2753</cdr:x>
      <cdr:y>0.24888</cdr:y>
    </cdr:from>
    <cdr:to>
      <cdr:x>0.36561</cdr:x>
      <cdr:y>0.29985</cdr:y>
    </cdr:to>
    <cdr:sp macro="" textlink="">
      <cdr:nvSpPr>
        <cdr:cNvPr id="4" name="TextBox 3"/>
        <cdr:cNvSpPr txBox="1"/>
      </cdr:nvSpPr>
      <cdr:spPr>
        <a:xfrm xmlns:a="http://schemas.openxmlformats.org/drawingml/2006/main">
          <a:off x="2385965" y="1565495"/>
          <a:ext cx="782748" cy="320644"/>
        </a:xfrm>
        <a:prstGeom xmlns:a="http://schemas.openxmlformats.org/drawingml/2006/main" prst="rect">
          <a:avLst/>
        </a:prstGeom>
        <a:solidFill xmlns:a="http://schemas.openxmlformats.org/drawingml/2006/main">
          <a:schemeClr val="bg1"/>
        </a:solidFill>
        <a:ln xmlns:a="http://schemas.openxmlformats.org/drawingml/2006/main" w="25400">
          <a:solidFill>
            <a:schemeClr val="dk1">
              <a:shade val="95000"/>
              <a:satMod val="105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400" b="1"/>
            <a:t>Misses</a:t>
          </a:r>
        </a:p>
      </cdr:txBody>
    </cdr:sp>
  </cdr:relSizeAnchor>
  <cdr:relSizeAnchor xmlns:cdr="http://schemas.openxmlformats.org/drawingml/2006/chartDrawing">
    <cdr:from>
      <cdr:x>0.32427</cdr:x>
      <cdr:y>0.53823</cdr:y>
    </cdr:from>
    <cdr:to>
      <cdr:x>0.64078</cdr:x>
      <cdr:y>0.53823</cdr:y>
    </cdr:to>
    <cdr:cxnSp macro="">
      <cdr:nvCxnSpPr>
        <cdr:cNvPr id="7" name="Straight Arrow Connector 6"/>
        <cdr:cNvCxnSpPr/>
      </cdr:nvCxnSpPr>
      <cdr:spPr>
        <a:xfrm xmlns:a="http://schemas.openxmlformats.org/drawingml/2006/main" flipV="1">
          <a:off x="2810347" y="3385619"/>
          <a:ext cx="2743200" cy="0"/>
        </a:xfrm>
        <a:prstGeom xmlns:a="http://schemas.openxmlformats.org/drawingml/2006/main" prst="straightConnector1">
          <a:avLst/>
        </a:prstGeom>
        <a:ln xmlns:a="http://schemas.openxmlformats.org/drawingml/2006/main" w="381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0.4494</cdr:x>
      <cdr:y>0.49325</cdr:y>
    </cdr:from>
    <cdr:to>
      <cdr:x>0.57127</cdr:x>
      <cdr:y>0.58021</cdr:y>
    </cdr:to>
    <cdr:sp macro="" textlink="">
      <cdr:nvSpPr>
        <cdr:cNvPr id="8" name="TextBox 7"/>
        <cdr:cNvSpPr txBox="1"/>
      </cdr:nvSpPr>
      <cdr:spPr>
        <a:xfrm xmlns:a="http://schemas.openxmlformats.org/drawingml/2006/main">
          <a:off x="3894877" y="3102698"/>
          <a:ext cx="1056237" cy="546980"/>
        </a:xfrm>
        <a:prstGeom xmlns:a="http://schemas.openxmlformats.org/drawingml/2006/main" prst="rect">
          <a:avLst/>
        </a:prstGeom>
        <a:solidFill xmlns:a="http://schemas.openxmlformats.org/drawingml/2006/main">
          <a:schemeClr val="bg1"/>
        </a:solidFill>
        <a:ln xmlns:a="http://schemas.openxmlformats.org/drawingml/2006/main" w="25400">
          <a:solidFill>
            <a:schemeClr val="dk1">
              <a:shade val="95000"/>
              <a:satMod val="105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400" b="1"/>
            <a:t>Correct Rejections</a:t>
          </a:r>
        </a:p>
      </cdr:txBody>
    </cdr:sp>
  </cdr:relSizeAnchor>
  <cdr:relSizeAnchor xmlns:cdr="http://schemas.openxmlformats.org/drawingml/2006/chartDrawing">
    <cdr:from>
      <cdr:x>0.18607</cdr:x>
      <cdr:y>0.53673</cdr:y>
    </cdr:from>
    <cdr:to>
      <cdr:x>0.32006</cdr:x>
      <cdr:y>0.53673</cdr:y>
    </cdr:to>
    <cdr:cxnSp macro="">
      <cdr:nvCxnSpPr>
        <cdr:cNvPr id="10" name="Straight Arrow Connector 9"/>
        <cdr:cNvCxnSpPr/>
      </cdr:nvCxnSpPr>
      <cdr:spPr>
        <a:xfrm xmlns:a="http://schemas.openxmlformats.org/drawingml/2006/main" flipH="1" flipV="1">
          <a:off x="1612652" y="3376188"/>
          <a:ext cx="1161288" cy="0"/>
        </a:xfrm>
        <a:prstGeom xmlns:a="http://schemas.openxmlformats.org/drawingml/2006/main" prst="straightConnector1">
          <a:avLst/>
        </a:prstGeom>
        <a:ln xmlns:a="http://schemas.openxmlformats.org/drawingml/2006/main" w="381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0.20675</cdr:x>
      <cdr:y>0.49625</cdr:y>
    </cdr:from>
    <cdr:to>
      <cdr:x>0.29271</cdr:x>
      <cdr:y>0.58171</cdr:y>
    </cdr:to>
    <cdr:sp macro="" textlink="">
      <cdr:nvSpPr>
        <cdr:cNvPr id="11" name="TextBox 10"/>
        <cdr:cNvSpPr txBox="1"/>
      </cdr:nvSpPr>
      <cdr:spPr>
        <a:xfrm xmlns:a="http://schemas.openxmlformats.org/drawingml/2006/main">
          <a:off x="1791832" y="3121559"/>
          <a:ext cx="745025" cy="537549"/>
        </a:xfrm>
        <a:prstGeom xmlns:a="http://schemas.openxmlformats.org/drawingml/2006/main" prst="rect">
          <a:avLst/>
        </a:prstGeom>
        <a:solidFill xmlns:a="http://schemas.openxmlformats.org/drawingml/2006/main">
          <a:schemeClr val="bg1"/>
        </a:solidFill>
        <a:ln xmlns:a="http://schemas.openxmlformats.org/drawingml/2006/main" w="25400">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400" b="1"/>
            <a:t>False Alarms</a:t>
          </a:r>
        </a:p>
      </cdr:txBody>
    </cdr:sp>
  </cdr:relSizeAnchor>
  <cdr:relSizeAnchor xmlns:cdr="http://schemas.openxmlformats.org/drawingml/2006/chartDrawing">
    <cdr:from>
      <cdr:x>0.31991</cdr:x>
      <cdr:y>0.54273</cdr:y>
    </cdr:from>
    <cdr:to>
      <cdr:x>0.31991</cdr:x>
      <cdr:y>0.87556</cdr:y>
    </cdr:to>
    <cdr:cxnSp macro="">
      <cdr:nvCxnSpPr>
        <cdr:cNvPr id="16" name="Straight Arrow Connector 15"/>
        <cdr:cNvCxnSpPr/>
      </cdr:nvCxnSpPr>
      <cdr:spPr>
        <a:xfrm xmlns:a="http://schemas.openxmlformats.org/drawingml/2006/main">
          <a:off x="2772624" y="3413911"/>
          <a:ext cx="0" cy="2093614"/>
        </a:xfrm>
        <a:prstGeom xmlns:a="http://schemas.openxmlformats.org/drawingml/2006/main" prst="straightConnector1">
          <a:avLst/>
        </a:prstGeom>
        <a:ln xmlns:a="http://schemas.openxmlformats.org/drawingml/2006/main" w="381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0.28836</cdr:x>
      <cdr:y>0.71814</cdr:y>
    </cdr:from>
    <cdr:to>
      <cdr:x>0.35365</cdr:x>
      <cdr:y>0.76612</cdr:y>
    </cdr:to>
    <cdr:sp macro="" textlink="">
      <cdr:nvSpPr>
        <cdr:cNvPr id="17" name="TextBox 16"/>
        <cdr:cNvSpPr txBox="1"/>
      </cdr:nvSpPr>
      <cdr:spPr>
        <a:xfrm xmlns:a="http://schemas.openxmlformats.org/drawingml/2006/main">
          <a:off x="2499134" y="4517303"/>
          <a:ext cx="565841" cy="301782"/>
        </a:xfrm>
        <a:prstGeom xmlns:a="http://schemas.openxmlformats.org/drawingml/2006/main" prst="rect">
          <a:avLst/>
        </a:prstGeom>
        <a:solidFill xmlns:a="http://schemas.openxmlformats.org/drawingml/2006/main">
          <a:schemeClr val="bg1"/>
        </a:solidFill>
        <a:ln xmlns:a="http://schemas.openxmlformats.org/drawingml/2006/main" w="25400">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400" b="1"/>
            <a:t>Hits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22" zoomScaleNormal="122" workbookViewId="0">
      <selection activeCell="R1" sqref="R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zoomScale="115" zoomScaleNormal="115" workbookViewId="0">
      <pane ySplit="1" topLeftCell="A2" activePane="bottomLeft" state="frozen"/>
      <selection activeCell="F1" sqref="F1"/>
      <selection pane="bottomLeft" activeCell="E2" sqref="E2"/>
    </sheetView>
  </sheetViews>
  <sheetFormatPr defaultRowHeight="15" x14ac:dyDescent="0.25"/>
  <cols>
    <col min="1" max="1" width="8.28515625" style="4" bestFit="1" customWidth="1"/>
    <col min="2" max="2" width="9.85546875" style="6" bestFit="1" customWidth="1"/>
    <col min="3" max="3" width="17.7109375" style="4" bestFit="1" customWidth="1"/>
    <col min="4" max="4" width="9.7109375" style="4" bestFit="1" customWidth="1"/>
    <col min="5" max="5" width="8.28515625" style="4" bestFit="1" customWidth="1"/>
    <col min="6" max="6" width="5.140625" style="4" bestFit="1" customWidth="1"/>
    <col min="7" max="7" width="10" style="4" bestFit="1" customWidth="1"/>
    <col min="8" max="8" width="12.5703125" style="4" bestFit="1" customWidth="1"/>
    <col min="9" max="9" width="17.85546875" style="4" bestFit="1" customWidth="1"/>
    <col min="10" max="10" width="8.28515625" style="4" bestFit="1" customWidth="1"/>
    <col min="11" max="11" width="5.140625" style="4" bestFit="1" customWidth="1"/>
    <col min="12" max="13" width="6.140625" bestFit="1" customWidth="1"/>
  </cols>
  <sheetData>
    <row r="1" spans="1:14" x14ac:dyDescent="0.25">
      <c r="A1" s="1" t="s">
        <v>7</v>
      </c>
      <c r="B1" s="3" t="s">
        <v>6</v>
      </c>
      <c r="C1" s="1" t="s">
        <v>2</v>
      </c>
      <c r="D1" s="1" t="s">
        <v>3</v>
      </c>
      <c r="E1" s="1" t="s">
        <v>10</v>
      </c>
      <c r="F1" s="1" t="s">
        <v>5</v>
      </c>
      <c r="G1" s="1" t="s">
        <v>1</v>
      </c>
      <c r="H1" s="1" t="s">
        <v>0</v>
      </c>
      <c r="I1" s="1" t="s">
        <v>9</v>
      </c>
      <c r="J1" s="2" t="str">
        <f>E1</f>
        <v>Random</v>
      </c>
      <c r="K1" s="2" t="str">
        <f>F1</f>
        <v>Data</v>
      </c>
      <c r="L1" s="1" t="s">
        <v>8</v>
      </c>
      <c r="M1" s="1" t="s">
        <v>4</v>
      </c>
    </row>
    <row r="2" spans="1:14" x14ac:dyDescent="0.25">
      <c r="A2" s="10"/>
      <c r="B2" s="10"/>
      <c r="C2" s="10">
        <v>0</v>
      </c>
      <c r="D2" s="8">
        <f>MAX(0,C2+H2-$C$32)</f>
        <v>0</v>
      </c>
      <c r="E2" s="11">
        <f>C2</f>
        <v>0</v>
      </c>
      <c r="F2" s="8">
        <f>SUM(A$2:A2)</f>
        <v>0</v>
      </c>
      <c r="G2" s="8">
        <f t="shared" ref="G2:G32" si="0">MIN(H2,C2)</f>
        <v>0</v>
      </c>
      <c r="H2" s="8">
        <f>$F$32</f>
        <v>10</v>
      </c>
      <c r="I2" s="5">
        <f>(C2-F2)/(C$32-F$32)</f>
        <v>0</v>
      </c>
      <c r="J2" s="5">
        <f>I2</f>
        <v>0</v>
      </c>
      <c r="K2" s="5">
        <f t="shared" ref="K2:K32" si="1">F2/H2</f>
        <v>0</v>
      </c>
      <c r="M2" s="9">
        <f>SUM(L3:L32)</f>
        <v>0.75</v>
      </c>
    </row>
    <row r="3" spans="1:14" x14ac:dyDescent="0.25">
      <c r="A3" s="7">
        <v>0</v>
      </c>
      <c r="B3" s="7">
        <v>98</v>
      </c>
      <c r="C3" s="10">
        <v>1</v>
      </c>
      <c r="D3" s="8">
        <f t="shared" ref="D3:D32" si="2">MAX(0,C3+H3-$C$32)</f>
        <v>0</v>
      </c>
      <c r="E3" s="11">
        <f>H3*C3/$C$32</f>
        <v>0.33333333333333331</v>
      </c>
      <c r="F3" s="8">
        <f>SUM(A$2:A3)</f>
        <v>0</v>
      </c>
      <c r="G3" s="8">
        <f t="shared" si="0"/>
        <v>1</v>
      </c>
      <c r="H3" s="8">
        <f t="shared" ref="H3:H32" si="3">$F$32</f>
        <v>10</v>
      </c>
      <c r="I3" s="5">
        <f t="shared" ref="I3:I32" si="4">(C3-F3)/(C$32-F$32)</f>
        <v>0.05</v>
      </c>
      <c r="J3" s="5">
        <f t="shared" ref="J3:J32" si="5">I3</f>
        <v>0.05</v>
      </c>
      <c r="K3" s="5">
        <f t="shared" si="1"/>
        <v>0</v>
      </c>
      <c r="L3" s="9">
        <f>K3*(I3-I2)</f>
        <v>0</v>
      </c>
      <c r="N3" s="8"/>
    </row>
    <row r="4" spans="1:14" x14ac:dyDescent="0.25">
      <c r="A4" s="7">
        <v>1</v>
      </c>
      <c r="B4" s="7">
        <v>95</v>
      </c>
      <c r="C4" s="8">
        <f>C3+C$3</f>
        <v>2</v>
      </c>
      <c r="D4" s="8">
        <f t="shared" si="2"/>
        <v>0</v>
      </c>
      <c r="E4" s="11">
        <f t="shared" ref="E4:E32" si="6">H4*C4/$C$32</f>
        <v>0.66666666666666663</v>
      </c>
      <c r="F4" s="8">
        <f>SUM(A$2:A4)</f>
        <v>1</v>
      </c>
      <c r="G4" s="8">
        <f t="shared" si="0"/>
        <v>2</v>
      </c>
      <c r="H4" s="8">
        <f t="shared" si="3"/>
        <v>10</v>
      </c>
      <c r="I4" s="5">
        <f t="shared" si="4"/>
        <v>0.05</v>
      </c>
      <c r="J4" s="5">
        <f t="shared" si="5"/>
        <v>0.05</v>
      </c>
      <c r="K4" s="5">
        <f t="shared" si="1"/>
        <v>0.1</v>
      </c>
      <c r="L4" s="9">
        <f t="shared" ref="L4:L32" si="7">K4*(I4-I3)</f>
        <v>0</v>
      </c>
      <c r="N4" s="8"/>
    </row>
    <row r="5" spans="1:14" x14ac:dyDescent="0.25">
      <c r="A5" s="7">
        <v>0</v>
      </c>
      <c r="B5" s="7">
        <v>92</v>
      </c>
      <c r="C5" s="8">
        <f t="shared" ref="C5:C32" si="8">C4+C$3</f>
        <v>3</v>
      </c>
      <c r="D5" s="8">
        <f t="shared" si="2"/>
        <v>0</v>
      </c>
      <c r="E5" s="11">
        <f t="shared" si="6"/>
        <v>1</v>
      </c>
      <c r="F5" s="8">
        <f>SUM(A$2:A5)</f>
        <v>1</v>
      </c>
      <c r="G5" s="8">
        <f t="shared" si="0"/>
        <v>3</v>
      </c>
      <c r="H5" s="8">
        <f t="shared" si="3"/>
        <v>10</v>
      </c>
      <c r="I5" s="5">
        <f t="shared" si="4"/>
        <v>0.1</v>
      </c>
      <c r="J5" s="5">
        <f t="shared" si="5"/>
        <v>0.1</v>
      </c>
      <c r="K5" s="5">
        <f t="shared" si="1"/>
        <v>0.1</v>
      </c>
      <c r="L5" s="9">
        <f t="shared" si="7"/>
        <v>5.000000000000001E-3</v>
      </c>
      <c r="N5" s="8"/>
    </row>
    <row r="6" spans="1:14" x14ac:dyDescent="0.25">
      <c r="A6" s="7">
        <v>0</v>
      </c>
      <c r="B6" s="7">
        <v>90</v>
      </c>
      <c r="C6" s="8">
        <f t="shared" si="8"/>
        <v>4</v>
      </c>
      <c r="D6" s="8">
        <f t="shared" si="2"/>
        <v>0</v>
      </c>
      <c r="E6" s="11">
        <f t="shared" si="6"/>
        <v>1.3333333333333333</v>
      </c>
      <c r="F6" s="8">
        <f>SUM(A$2:A6)</f>
        <v>1</v>
      </c>
      <c r="G6" s="8">
        <f t="shared" si="0"/>
        <v>4</v>
      </c>
      <c r="H6" s="8">
        <f t="shared" si="3"/>
        <v>10</v>
      </c>
      <c r="I6" s="5">
        <f t="shared" si="4"/>
        <v>0.15</v>
      </c>
      <c r="J6" s="5">
        <f t="shared" si="5"/>
        <v>0.15</v>
      </c>
      <c r="K6" s="5">
        <f t="shared" si="1"/>
        <v>0.1</v>
      </c>
      <c r="L6" s="9">
        <f t="shared" si="7"/>
        <v>4.9999999999999992E-3</v>
      </c>
      <c r="N6" s="8"/>
    </row>
    <row r="7" spans="1:14" x14ac:dyDescent="0.25">
      <c r="A7" s="7">
        <v>1</v>
      </c>
      <c r="B7" s="7">
        <v>86</v>
      </c>
      <c r="C7" s="8">
        <f t="shared" si="8"/>
        <v>5</v>
      </c>
      <c r="D7" s="8">
        <f t="shared" si="2"/>
        <v>0</v>
      </c>
      <c r="E7" s="11">
        <f t="shared" si="6"/>
        <v>1.6666666666666667</v>
      </c>
      <c r="F7" s="8">
        <f>SUM(A$2:A7)</f>
        <v>2</v>
      </c>
      <c r="G7" s="8">
        <f t="shared" si="0"/>
        <v>5</v>
      </c>
      <c r="H7" s="8">
        <f t="shared" si="3"/>
        <v>10</v>
      </c>
      <c r="I7" s="5">
        <f t="shared" si="4"/>
        <v>0.15</v>
      </c>
      <c r="J7" s="5">
        <f t="shared" si="5"/>
        <v>0.15</v>
      </c>
      <c r="K7" s="5">
        <f t="shared" si="1"/>
        <v>0.2</v>
      </c>
      <c r="L7" s="9">
        <f t="shared" si="7"/>
        <v>0</v>
      </c>
      <c r="N7" s="8"/>
    </row>
    <row r="8" spans="1:14" x14ac:dyDescent="0.25">
      <c r="A8" s="7">
        <v>0</v>
      </c>
      <c r="B8" s="7">
        <v>77</v>
      </c>
      <c r="C8" s="8">
        <f t="shared" si="8"/>
        <v>6</v>
      </c>
      <c r="D8" s="8">
        <f t="shared" si="2"/>
        <v>0</v>
      </c>
      <c r="E8" s="11">
        <f t="shared" si="6"/>
        <v>2</v>
      </c>
      <c r="F8" s="8">
        <f>SUM(A$2:A8)</f>
        <v>2</v>
      </c>
      <c r="G8" s="8">
        <f t="shared" si="0"/>
        <v>6</v>
      </c>
      <c r="H8" s="8">
        <f t="shared" si="3"/>
        <v>10</v>
      </c>
      <c r="I8" s="5">
        <f t="shared" si="4"/>
        <v>0.2</v>
      </c>
      <c r="J8" s="5">
        <f t="shared" si="5"/>
        <v>0.2</v>
      </c>
      <c r="K8" s="5">
        <f t="shared" si="1"/>
        <v>0.2</v>
      </c>
      <c r="L8" s="9">
        <f t="shared" si="7"/>
        <v>1.0000000000000004E-2</v>
      </c>
      <c r="N8" s="8"/>
    </row>
    <row r="9" spans="1:14" x14ac:dyDescent="0.25">
      <c r="A9" s="7">
        <v>1</v>
      </c>
      <c r="B9" s="7">
        <v>74</v>
      </c>
      <c r="C9" s="8">
        <f t="shared" si="8"/>
        <v>7</v>
      </c>
      <c r="D9" s="8">
        <f t="shared" si="2"/>
        <v>0</v>
      </c>
      <c r="E9" s="11">
        <f t="shared" si="6"/>
        <v>2.3333333333333335</v>
      </c>
      <c r="F9" s="8">
        <f>SUM(A$2:A9)</f>
        <v>3</v>
      </c>
      <c r="G9" s="8">
        <f t="shared" si="0"/>
        <v>7</v>
      </c>
      <c r="H9" s="8">
        <f t="shared" si="3"/>
        <v>10</v>
      </c>
      <c r="I9" s="5">
        <f t="shared" si="4"/>
        <v>0.2</v>
      </c>
      <c r="J9" s="5">
        <f t="shared" si="5"/>
        <v>0.2</v>
      </c>
      <c r="K9" s="5">
        <f t="shared" si="1"/>
        <v>0.3</v>
      </c>
      <c r="L9" s="9">
        <f t="shared" si="7"/>
        <v>0</v>
      </c>
      <c r="N9" s="8"/>
    </row>
    <row r="10" spans="1:14" x14ac:dyDescent="0.25">
      <c r="A10" s="7">
        <v>0</v>
      </c>
      <c r="B10" s="7">
        <v>72</v>
      </c>
      <c r="C10" s="8">
        <f t="shared" si="8"/>
        <v>8</v>
      </c>
      <c r="D10" s="8">
        <f t="shared" si="2"/>
        <v>0</v>
      </c>
      <c r="E10" s="11">
        <f t="shared" si="6"/>
        <v>2.6666666666666665</v>
      </c>
      <c r="F10" s="8">
        <f>SUM(A$2:A10)</f>
        <v>3</v>
      </c>
      <c r="G10" s="8">
        <f t="shared" si="0"/>
        <v>8</v>
      </c>
      <c r="H10" s="8">
        <f t="shared" si="3"/>
        <v>10</v>
      </c>
      <c r="I10" s="5">
        <f t="shared" si="4"/>
        <v>0.25</v>
      </c>
      <c r="J10" s="5">
        <f t="shared" si="5"/>
        <v>0.25</v>
      </c>
      <c r="K10" s="5">
        <f t="shared" si="1"/>
        <v>0.3</v>
      </c>
      <c r="L10" s="9">
        <f t="shared" si="7"/>
        <v>1.4999999999999996E-2</v>
      </c>
      <c r="N10" s="8"/>
    </row>
    <row r="11" spans="1:14" x14ac:dyDescent="0.25">
      <c r="A11" s="7">
        <v>0</v>
      </c>
      <c r="B11" s="7">
        <v>65</v>
      </c>
      <c r="C11" s="8">
        <f t="shared" si="8"/>
        <v>9</v>
      </c>
      <c r="D11" s="8">
        <f t="shared" si="2"/>
        <v>0</v>
      </c>
      <c r="E11" s="11">
        <f t="shared" si="6"/>
        <v>3</v>
      </c>
      <c r="F11" s="8">
        <f>SUM(A$2:A11)</f>
        <v>3</v>
      </c>
      <c r="G11" s="8">
        <f t="shared" si="0"/>
        <v>9</v>
      </c>
      <c r="H11" s="8">
        <f t="shared" si="3"/>
        <v>10</v>
      </c>
      <c r="I11" s="5">
        <f t="shared" si="4"/>
        <v>0.3</v>
      </c>
      <c r="J11" s="5">
        <f t="shared" si="5"/>
        <v>0.3</v>
      </c>
      <c r="K11" s="5">
        <f t="shared" si="1"/>
        <v>0.3</v>
      </c>
      <c r="L11" s="9">
        <f t="shared" si="7"/>
        <v>1.4999999999999996E-2</v>
      </c>
      <c r="N11" s="8"/>
    </row>
    <row r="12" spans="1:14" x14ac:dyDescent="0.25">
      <c r="A12" s="7">
        <v>1</v>
      </c>
      <c r="B12" s="7">
        <v>59</v>
      </c>
      <c r="C12" s="8">
        <f t="shared" si="8"/>
        <v>10</v>
      </c>
      <c r="D12" s="8">
        <f t="shared" si="2"/>
        <v>0</v>
      </c>
      <c r="E12" s="11">
        <f t="shared" si="6"/>
        <v>3.3333333333333335</v>
      </c>
      <c r="F12" s="8">
        <f>SUM(A$2:A12)</f>
        <v>4</v>
      </c>
      <c r="G12" s="8">
        <f t="shared" si="0"/>
        <v>10</v>
      </c>
      <c r="H12" s="8">
        <f t="shared" si="3"/>
        <v>10</v>
      </c>
      <c r="I12" s="5">
        <f t="shared" si="4"/>
        <v>0.3</v>
      </c>
      <c r="J12" s="5">
        <f t="shared" si="5"/>
        <v>0.3</v>
      </c>
      <c r="K12" s="5">
        <f t="shared" si="1"/>
        <v>0.4</v>
      </c>
      <c r="L12" s="9">
        <f t="shared" si="7"/>
        <v>0</v>
      </c>
      <c r="N12" s="8"/>
    </row>
    <row r="13" spans="1:14" x14ac:dyDescent="0.25">
      <c r="A13" s="7">
        <v>1</v>
      </c>
      <c r="B13" s="7">
        <v>56</v>
      </c>
      <c r="C13" s="8">
        <f t="shared" si="8"/>
        <v>11</v>
      </c>
      <c r="D13" s="8">
        <f t="shared" si="2"/>
        <v>0</v>
      </c>
      <c r="E13" s="11">
        <f t="shared" si="6"/>
        <v>3.6666666666666665</v>
      </c>
      <c r="F13" s="8">
        <f>SUM(A$2:A13)</f>
        <v>5</v>
      </c>
      <c r="G13" s="8">
        <f t="shared" si="0"/>
        <v>10</v>
      </c>
      <c r="H13" s="8">
        <f t="shared" si="3"/>
        <v>10</v>
      </c>
      <c r="I13" s="5">
        <f t="shared" si="4"/>
        <v>0.3</v>
      </c>
      <c r="J13" s="5">
        <f t="shared" si="5"/>
        <v>0.3</v>
      </c>
      <c r="K13" s="5">
        <f t="shared" si="1"/>
        <v>0.5</v>
      </c>
      <c r="L13" s="9">
        <f t="shared" si="7"/>
        <v>0</v>
      </c>
      <c r="N13" s="8"/>
    </row>
    <row r="14" spans="1:14" x14ac:dyDescent="0.25">
      <c r="A14" s="7">
        <v>1</v>
      </c>
      <c r="B14" s="7">
        <v>54</v>
      </c>
      <c r="C14" s="8">
        <f t="shared" si="8"/>
        <v>12</v>
      </c>
      <c r="D14" s="8">
        <f t="shared" si="2"/>
        <v>0</v>
      </c>
      <c r="E14" s="11">
        <f t="shared" si="6"/>
        <v>4</v>
      </c>
      <c r="F14" s="8">
        <f>SUM(A$2:A14)</f>
        <v>6</v>
      </c>
      <c r="G14" s="8">
        <f t="shared" si="0"/>
        <v>10</v>
      </c>
      <c r="H14" s="8">
        <f t="shared" si="3"/>
        <v>10</v>
      </c>
      <c r="I14" s="5">
        <f t="shared" si="4"/>
        <v>0.3</v>
      </c>
      <c r="J14" s="5">
        <f t="shared" si="5"/>
        <v>0.3</v>
      </c>
      <c r="K14" s="5">
        <f t="shared" si="1"/>
        <v>0.6</v>
      </c>
      <c r="L14" s="9">
        <f t="shared" si="7"/>
        <v>0</v>
      </c>
      <c r="N14" s="8"/>
    </row>
    <row r="15" spans="1:14" x14ac:dyDescent="0.25">
      <c r="A15" s="7">
        <v>1</v>
      </c>
      <c r="B15" s="7">
        <v>52</v>
      </c>
      <c r="C15" s="8">
        <f t="shared" si="8"/>
        <v>13</v>
      </c>
      <c r="D15" s="8">
        <f t="shared" si="2"/>
        <v>0</v>
      </c>
      <c r="E15" s="11">
        <f t="shared" si="6"/>
        <v>4.333333333333333</v>
      </c>
      <c r="F15" s="8">
        <f>SUM(A$2:A15)</f>
        <v>7</v>
      </c>
      <c r="G15" s="8">
        <f t="shared" si="0"/>
        <v>10</v>
      </c>
      <c r="H15" s="8">
        <f t="shared" si="3"/>
        <v>10</v>
      </c>
      <c r="I15" s="5">
        <f t="shared" si="4"/>
        <v>0.3</v>
      </c>
      <c r="J15" s="5">
        <f t="shared" si="5"/>
        <v>0.3</v>
      </c>
      <c r="K15" s="5">
        <f t="shared" si="1"/>
        <v>0.7</v>
      </c>
      <c r="L15" s="9">
        <f t="shared" si="7"/>
        <v>0</v>
      </c>
      <c r="N15" s="8"/>
    </row>
    <row r="16" spans="1:14" x14ac:dyDescent="0.25">
      <c r="A16" s="7">
        <v>1</v>
      </c>
      <c r="B16" s="7">
        <v>48</v>
      </c>
      <c r="C16" s="8">
        <f t="shared" si="8"/>
        <v>14</v>
      </c>
      <c r="D16" s="8">
        <f t="shared" si="2"/>
        <v>0</v>
      </c>
      <c r="E16" s="11">
        <f t="shared" si="6"/>
        <v>4.666666666666667</v>
      </c>
      <c r="F16" s="8">
        <f>SUM(A$2:A16)</f>
        <v>8</v>
      </c>
      <c r="G16" s="8">
        <f t="shared" si="0"/>
        <v>10</v>
      </c>
      <c r="H16" s="8">
        <f t="shared" si="3"/>
        <v>10</v>
      </c>
      <c r="I16" s="5">
        <f t="shared" si="4"/>
        <v>0.3</v>
      </c>
      <c r="J16" s="5">
        <f t="shared" si="5"/>
        <v>0.3</v>
      </c>
      <c r="K16" s="5">
        <f t="shared" si="1"/>
        <v>0.8</v>
      </c>
      <c r="L16" s="9">
        <f t="shared" si="7"/>
        <v>0</v>
      </c>
      <c r="N16" s="8"/>
    </row>
    <row r="17" spans="1:14" x14ac:dyDescent="0.25">
      <c r="A17" s="7">
        <v>1</v>
      </c>
      <c r="B17" s="7">
        <v>46</v>
      </c>
      <c r="C17" s="8">
        <f t="shared" si="8"/>
        <v>15</v>
      </c>
      <c r="D17" s="8">
        <f t="shared" si="2"/>
        <v>0</v>
      </c>
      <c r="E17" s="11">
        <f t="shared" si="6"/>
        <v>5</v>
      </c>
      <c r="F17" s="8">
        <f>SUM(A$2:A17)</f>
        <v>9</v>
      </c>
      <c r="G17" s="8">
        <f t="shared" si="0"/>
        <v>10</v>
      </c>
      <c r="H17" s="8">
        <f t="shared" si="3"/>
        <v>10</v>
      </c>
      <c r="I17" s="5">
        <f t="shared" si="4"/>
        <v>0.3</v>
      </c>
      <c r="J17" s="5">
        <f t="shared" si="5"/>
        <v>0.3</v>
      </c>
      <c r="K17" s="5">
        <f t="shared" si="1"/>
        <v>0.9</v>
      </c>
      <c r="L17" s="9">
        <f t="shared" si="7"/>
        <v>0</v>
      </c>
      <c r="N17" s="8"/>
    </row>
    <row r="18" spans="1:14" x14ac:dyDescent="0.25">
      <c r="A18" s="7">
        <v>1</v>
      </c>
      <c r="B18" s="7">
        <v>44</v>
      </c>
      <c r="C18" s="8">
        <f t="shared" si="8"/>
        <v>16</v>
      </c>
      <c r="D18" s="8">
        <f t="shared" si="2"/>
        <v>0</v>
      </c>
      <c r="E18" s="11">
        <f t="shared" si="6"/>
        <v>5.333333333333333</v>
      </c>
      <c r="F18" s="8">
        <f>SUM(A$2:A18)</f>
        <v>10</v>
      </c>
      <c r="G18" s="8">
        <f t="shared" si="0"/>
        <v>10</v>
      </c>
      <c r="H18" s="8">
        <f t="shared" si="3"/>
        <v>10</v>
      </c>
      <c r="I18" s="5">
        <f t="shared" si="4"/>
        <v>0.3</v>
      </c>
      <c r="J18" s="5">
        <f t="shared" si="5"/>
        <v>0.3</v>
      </c>
      <c r="K18" s="5">
        <f t="shared" si="1"/>
        <v>1</v>
      </c>
      <c r="L18" s="9">
        <f t="shared" si="7"/>
        <v>0</v>
      </c>
      <c r="N18" s="8"/>
    </row>
    <row r="19" spans="1:14" x14ac:dyDescent="0.25">
      <c r="A19" s="7">
        <v>0</v>
      </c>
      <c r="B19" s="7">
        <v>43</v>
      </c>
      <c r="C19" s="8">
        <f t="shared" si="8"/>
        <v>17</v>
      </c>
      <c r="D19" s="8">
        <f t="shared" si="2"/>
        <v>0</v>
      </c>
      <c r="E19" s="11">
        <f t="shared" si="6"/>
        <v>5.666666666666667</v>
      </c>
      <c r="F19" s="8">
        <f>SUM(A$2:A19)</f>
        <v>10</v>
      </c>
      <c r="G19" s="8">
        <f t="shared" si="0"/>
        <v>10</v>
      </c>
      <c r="H19" s="8">
        <f t="shared" si="3"/>
        <v>10</v>
      </c>
      <c r="I19" s="5">
        <f t="shared" si="4"/>
        <v>0.35</v>
      </c>
      <c r="J19" s="5">
        <f t="shared" si="5"/>
        <v>0.35</v>
      </c>
      <c r="K19" s="5">
        <f t="shared" si="1"/>
        <v>1</v>
      </c>
      <c r="L19" s="9">
        <f t="shared" si="7"/>
        <v>4.9999999999999989E-2</v>
      </c>
      <c r="N19" s="8"/>
    </row>
    <row r="20" spans="1:14" x14ac:dyDescent="0.25">
      <c r="A20" s="7">
        <v>0</v>
      </c>
      <c r="B20" s="7">
        <v>40</v>
      </c>
      <c r="C20" s="8">
        <f t="shared" si="8"/>
        <v>18</v>
      </c>
      <c r="D20" s="8">
        <f t="shared" si="2"/>
        <v>0</v>
      </c>
      <c r="E20" s="11">
        <f t="shared" si="6"/>
        <v>6</v>
      </c>
      <c r="F20" s="8">
        <f>SUM(A$2:A20)</f>
        <v>10</v>
      </c>
      <c r="G20" s="8">
        <f t="shared" si="0"/>
        <v>10</v>
      </c>
      <c r="H20" s="8">
        <f t="shared" si="3"/>
        <v>10</v>
      </c>
      <c r="I20" s="5">
        <f t="shared" si="4"/>
        <v>0.4</v>
      </c>
      <c r="J20" s="5">
        <f t="shared" si="5"/>
        <v>0.4</v>
      </c>
      <c r="K20" s="5">
        <f t="shared" si="1"/>
        <v>1</v>
      </c>
      <c r="L20" s="9">
        <f t="shared" si="7"/>
        <v>5.0000000000000044E-2</v>
      </c>
      <c r="N20" s="8"/>
    </row>
    <row r="21" spans="1:14" x14ac:dyDescent="0.25">
      <c r="A21" s="7">
        <v>0</v>
      </c>
      <c r="B21" s="7">
        <v>35</v>
      </c>
      <c r="C21" s="8">
        <f t="shared" si="8"/>
        <v>19</v>
      </c>
      <c r="D21" s="8">
        <f t="shared" si="2"/>
        <v>0</v>
      </c>
      <c r="E21" s="11">
        <f t="shared" si="6"/>
        <v>6.333333333333333</v>
      </c>
      <c r="F21" s="8">
        <f>SUM(A$2:A21)</f>
        <v>10</v>
      </c>
      <c r="G21" s="8">
        <f t="shared" si="0"/>
        <v>10</v>
      </c>
      <c r="H21" s="8">
        <f t="shared" si="3"/>
        <v>10</v>
      </c>
      <c r="I21" s="5">
        <f t="shared" si="4"/>
        <v>0.45</v>
      </c>
      <c r="J21" s="5">
        <f t="shared" si="5"/>
        <v>0.45</v>
      </c>
      <c r="K21" s="5">
        <f t="shared" si="1"/>
        <v>1</v>
      </c>
      <c r="L21" s="9">
        <f t="shared" si="7"/>
        <v>4.9999999999999989E-2</v>
      </c>
      <c r="N21" s="8"/>
    </row>
    <row r="22" spans="1:14" x14ac:dyDescent="0.25">
      <c r="A22" s="7">
        <v>0</v>
      </c>
      <c r="B22" s="7">
        <v>26</v>
      </c>
      <c r="C22" s="8">
        <f t="shared" si="8"/>
        <v>20</v>
      </c>
      <c r="D22" s="8">
        <f t="shared" si="2"/>
        <v>0</v>
      </c>
      <c r="E22" s="11">
        <f t="shared" si="6"/>
        <v>6.666666666666667</v>
      </c>
      <c r="F22" s="8">
        <f>SUM(A$2:A22)</f>
        <v>10</v>
      </c>
      <c r="G22" s="8">
        <f t="shared" si="0"/>
        <v>10</v>
      </c>
      <c r="H22" s="8">
        <f t="shared" si="3"/>
        <v>10</v>
      </c>
      <c r="I22" s="5">
        <f t="shared" si="4"/>
        <v>0.5</v>
      </c>
      <c r="J22" s="5">
        <f t="shared" si="5"/>
        <v>0.5</v>
      </c>
      <c r="K22" s="5">
        <f t="shared" si="1"/>
        <v>1</v>
      </c>
      <c r="L22" s="9">
        <f t="shared" si="7"/>
        <v>4.9999999999999989E-2</v>
      </c>
      <c r="N22" s="8"/>
    </row>
    <row r="23" spans="1:14" x14ac:dyDescent="0.25">
      <c r="A23" s="7">
        <v>0</v>
      </c>
      <c r="B23" s="7">
        <v>21</v>
      </c>
      <c r="C23" s="8">
        <f t="shared" si="8"/>
        <v>21</v>
      </c>
      <c r="D23" s="8">
        <f t="shared" si="2"/>
        <v>1</v>
      </c>
      <c r="E23" s="11">
        <f t="shared" si="6"/>
        <v>7</v>
      </c>
      <c r="F23" s="8">
        <f>SUM(A$2:A23)</f>
        <v>10</v>
      </c>
      <c r="G23" s="8">
        <f t="shared" si="0"/>
        <v>10</v>
      </c>
      <c r="H23" s="8">
        <f t="shared" si="3"/>
        <v>10</v>
      </c>
      <c r="I23" s="5">
        <f t="shared" si="4"/>
        <v>0.55000000000000004</v>
      </c>
      <c r="J23" s="5">
        <f t="shared" si="5"/>
        <v>0.55000000000000004</v>
      </c>
      <c r="K23" s="5">
        <f t="shared" si="1"/>
        <v>1</v>
      </c>
      <c r="L23" s="9">
        <f t="shared" si="7"/>
        <v>5.0000000000000044E-2</v>
      </c>
      <c r="N23" s="8"/>
    </row>
    <row r="24" spans="1:14" x14ac:dyDescent="0.25">
      <c r="A24" s="7">
        <v>0</v>
      </c>
      <c r="B24" s="7">
        <v>19</v>
      </c>
      <c r="C24" s="8">
        <f t="shared" si="8"/>
        <v>22</v>
      </c>
      <c r="D24" s="8">
        <f t="shared" si="2"/>
        <v>2</v>
      </c>
      <c r="E24" s="11">
        <f t="shared" si="6"/>
        <v>7.333333333333333</v>
      </c>
      <c r="F24" s="8">
        <f>SUM(A$2:A24)</f>
        <v>10</v>
      </c>
      <c r="G24" s="8">
        <f t="shared" si="0"/>
        <v>10</v>
      </c>
      <c r="H24" s="8">
        <f t="shared" si="3"/>
        <v>10</v>
      </c>
      <c r="I24" s="5">
        <f t="shared" si="4"/>
        <v>0.6</v>
      </c>
      <c r="J24" s="5">
        <f t="shared" si="5"/>
        <v>0.6</v>
      </c>
      <c r="K24" s="5">
        <f t="shared" si="1"/>
        <v>1</v>
      </c>
      <c r="L24" s="9">
        <f t="shared" si="7"/>
        <v>4.9999999999999933E-2</v>
      </c>
      <c r="N24" s="8"/>
    </row>
    <row r="25" spans="1:14" x14ac:dyDescent="0.25">
      <c r="A25" s="7">
        <v>0</v>
      </c>
      <c r="B25" s="7">
        <v>18</v>
      </c>
      <c r="C25" s="8">
        <f t="shared" si="8"/>
        <v>23</v>
      </c>
      <c r="D25" s="8">
        <f t="shared" si="2"/>
        <v>3</v>
      </c>
      <c r="E25" s="11">
        <f t="shared" si="6"/>
        <v>7.666666666666667</v>
      </c>
      <c r="F25" s="8">
        <f>SUM(A$2:A25)</f>
        <v>10</v>
      </c>
      <c r="G25" s="8">
        <f t="shared" si="0"/>
        <v>10</v>
      </c>
      <c r="H25" s="8">
        <f t="shared" si="3"/>
        <v>10</v>
      </c>
      <c r="I25" s="5">
        <f t="shared" si="4"/>
        <v>0.65</v>
      </c>
      <c r="J25" s="5">
        <f t="shared" si="5"/>
        <v>0.65</v>
      </c>
      <c r="K25" s="5">
        <f t="shared" si="1"/>
        <v>1</v>
      </c>
      <c r="L25" s="9">
        <f t="shared" si="7"/>
        <v>5.0000000000000044E-2</v>
      </c>
      <c r="N25" s="8"/>
    </row>
    <row r="26" spans="1:14" x14ac:dyDescent="0.25">
      <c r="A26" s="7">
        <v>0</v>
      </c>
      <c r="B26" s="7">
        <v>16</v>
      </c>
      <c r="C26" s="8">
        <f t="shared" si="8"/>
        <v>24</v>
      </c>
      <c r="D26" s="8">
        <f t="shared" si="2"/>
        <v>4</v>
      </c>
      <c r="E26" s="11">
        <f t="shared" si="6"/>
        <v>8</v>
      </c>
      <c r="F26" s="8">
        <f>SUM(A$2:A26)</f>
        <v>10</v>
      </c>
      <c r="G26" s="8">
        <f t="shared" si="0"/>
        <v>10</v>
      </c>
      <c r="H26" s="8">
        <f t="shared" si="3"/>
        <v>10</v>
      </c>
      <c r="I26" s="5">
        <f t="shared" si="4"/>
        <v>0.7</v>
      </c>
      <c r="J26" s="5">
        <f t="shared" si="5"/>
        <v>0.7</v>
      </c>
      <c r="K26" s="5">
        <f t="shared" si="1"/>
        <v>1</v>
      </c>
      <c r="L26" s="9">
        <f t="shared" si="7"/>
        <v>4.9999999999999933E-2</v>
      </c>
      <c r="N26" s="8"/>
    </row>
    <row r="27" spans="1:14" x14ac:dyDescent="0.25">
      <c r="A27" s="7">
        <v>0</v>
      </c>
      <c r="B27" s="7">
        <v>15</v>
      </c>
      <c r="C27" s="8">
        <f t="shared" si="8"/>
        <v>25</v>
      </c>
      <c r="D27" s="8">
        <f t="shared" si="2"/>
        <v>5</v>
      </c>
      <c r="E27" s="11">
        <f t="shared" si="6"/>
        <v>8.3333333333333339</v>
      </c>
      <c r="F27" s="8">
        <f>SUM(A$2:A27)</f>
        <v>10</v>
      </c>
      <c r="G27" s="8">
        <f t="shared" si="0"/>
        <v>10</v>
      </c>
      <c r="H27" s="8">
        <f t="shared" si="3"/>
        <v>10</v>
      </c>
      <c r="I27" s="5">
        <f t="shared" si="4"/>
        <v>0.75</v>
      </c>
      <c r="J27" s="5">
        <f t="shared" si="5"/>
        <v>0.75</v>
      </c>
      <c r="K27" s="5">
        <f t="shared" si="1"/>
        <v>1</v>
      </c>
      <c r="L27" s="9">
        <f t="shared" si="7"/>
        <v>5.0000000000000044E-2</v>
      </c>
      <c r="N27" s="8"/>
    </row>
    <row r="28" spans="1:14" x14ac:dyDescent="0.25">
      <c r="A28" s="7">
        <v>0</v>
      </c>
      <c r="B28" s="7">
        <v>12</v>
      </c>
      <c r="C28" s="8">
        <f t="shared" si="8"/>
        <v>26</v>
      </c>
      <c r="D28" s="8">
        <f t="shared" si="2"/>
        <v>6</v>
      </c>
      <c r="E28" s="11">
        <f t="shared" si="6"/>
        <v>8.6666666666666661</v>
      </c>
      <c r="F28" s="8">
        <f>SUM(A$2:A28)</f>
        <v>10</v>
      </c>
      <c r="G28" s="8">
        <f t="shared" si="0"/>
        <v>10</v>
      </c>
      <c r="H28" s="8">
        <f t="shared" si="3"/>
        <v>10</v>
      </c>
      <c r="I28" s="5">
        <f t="shared" si="4"/>
        <v>0.8</v>
      </c>
      <c r="J28" s="5">
        <f t="shared" si="5"/>
        <v>0.8</v>
      </c>
      <c r="K28" s="5">
        <f t="shared" si="1"/>
        <v>1</v>
      </c>
      <c r="L28" s="9">
        <f t="shared" si="7"/>
        <v>5.0000000000000044E-2</v>
      </c>
      <c r="N28" s="8"/>
    </row>
    <row r="29" spans="1:14" x14ac:dyDescent="0.25">
      <c r="A29" s="7">
        <v>0</v>
      </c>
      <c r="B29" s="7">
        <v>8</v>
      </c>
      <c r="C29" s="8">
        <f t="shared" si="8"/>
        <v>27</v>
      </c>
      <c r="D29" s="8">
        <f t="shared" si="2"/>
        <v>7</v>
      </c>
      <c r="E29" s="11">
        <f t="shared" si="6"/>
        <v>9</v>
      </c>
      <c r="F29" s="8">
        <f>SUM(A$2:A29)</f>
        <v>10</v>
      </c>
      <c r="G29" s="8">
        <f t="shared" si="0"/>
        <v>10</v>
      </c>
      <c r="H29" s="8">
        <f t="shared" si="3"/>
        <v>10</v>
      </c>
      <c r="I29" s="5">
        <f t="shared" si="4"/>
        <v>0.85</v>
      </c>
      <c r="J29" s="5">
        <f t="shared" si="5"/>
        <v>0.85</v>
      </c>
      <c r="K29" s="5">
        <f t="shared" si="1"/>
        <v>1</v>
      </c>
      <c r="L29" s="9">
        <f t="shared" si="7"/>
        <v>4.9999999999999933E-2</v>
      </c>
      <c r="N29" s="8"/>
    </row>
    <row r="30" spans="1:14" x14ac:dyDescent="0.25">
      <c r="A30" s="7">
        <v>0</v>
      </c>
      <c r="B30" s="7">
        <v>7</v>
      </c>
      <c r="C30" s="8">
        <f t="shared" si="8"/>
        <v>28</v>
      </c>
      <c r="D30" s="8">
        <f t="shared" si="2"/>
        <v>8</v>
      </c>
      <c r="E30" s="11">
        <f t="shared" si="6"/>
        <v>9.3333333333333339</v>
      </c>
      <c r="F30" s="8">
        <f>SUM(A$2:A30)</f>
        <v>10</v>
      </c>
      <c r="G30" s="8">
        <f t="shared" si="0"/>
        <v>10</v>
      </c>
      <c r="H30" s="8">
        <f t="shared" si="3"/>
        <v>10</v>
      </c>
      <c r="I30" s="5">
        <f t="shared" si="4"/>
        <v>0.9</v>
      </c>
      <c r="J30" s="5">
        <f t="shared" si="5"/>
        <v>0.9</v>
      </c>
      <c r="K30" s="5">
        <f t="shared" si="1"/>
        <v>1</v>
      </c>
      <c r="L30" s="9">
        <f t="shared" si="7"/>
        <v>5.0000000000000044E-2</v>
      </c>
      <c r="N30" s="8"/>
    </row>
    <row r="31" spans="1:14" x14ac:dyDescent="0.25">
      <c r="A31" s="7">
        <v>0</v>
      </c>
      <c r="B31" s="7">
        <v>5</v>
      </c>
      <c r="C31" s="8">
        <f t="shared" si="8"/>
        <v>29</v>
      </c>
      <c r="D31" s="8">
        <f t="shared" si="2"/>
        <v>9</v>
      </c>
      <c r="E31" s="11">
        <f t="shared" si="6"/>
        <v>9.6666666666666661</v>
      </c>
      <c r="F31" s="8">
        <f>SUM(A$2:A31)</f>
        <v>10</v>
      </c>
      <c r="G31" s="8">
        <f t="shared" si="0"/>
        <v>10</v>
      </c>
      <c r="H31" s="8">
        <f t="shared" si="3"/>
        <v>10</v>
      </c>
      <c r="I31" s="5">
        <f t="shared" si="4"/>
        <v>0.95</v>
      </c>
      <c r="J31" s="5">
        <f t="shared" si="5"/>
        <v>0.95</v>
      </c>
      <c r="K31" s="5">
        <f t="shared" si="1"/>
        <v>1</v>
      </c>
      <c r="L31" s="9">
        <f t="shared" si="7"/>
        <v>4.9999999999999933E-2</v>
      </c>
      <c r="N31" s="8"/>
    </row>
    <row r="32" spans="1:14" x14ac:dyDescent="0.25">
      <c r="A32" s="7">
        <v>0</v>
      </c>
      <c r="B32" s="7">
        <v>3</v>
      </c>
      <c r="C32" s="8">
        <f t="shared" si="8"/>
        <v>30</v>
      </c>
      <c r="D32" s="8">
        <f t="shared" si="2"/>
        <v>10</v>
      </c>
      <c r="E32" s="11">
        <f t="shared" si="6"/>
        <v>10</v>
      </c>
      <c r="F32" s="8">
        <f>SUM(A$2:A32)</f>
        <v>10</v>
      </c>
      <c r="G32" s="8">
        <f t="shared" si="0"/>
        <v>10</v>
      </c>
      <c r="H32" s="8">
        <f t="shared" si="3"/>
        <v>10</v>
      </c>
      <c r="I32" s="5">
        <f t="shared" si="4"/>
        <v>1</v>
      </c>
      <c r="J32" s="5">
        <f t="shared" si="5"/>
        <v>1</v>
      </c>
      <c r="K32" s="5">
        <f t="shared" si="1"/>
        <v>1</v>
      </c>
      <c r="L32" s="9">
        <f t="shared" si="7"/>
        <v>5.0000000000000044E-2</v>
      </c>
      <c r="N32" s="8"/>
    </row>
  </sheetData>
  <scenarios current="10" show="10">
    <scenario name="RandomPresence AUC=0.73" locked="1" count="30" user="Author" comment="Created by Author on 4/22/2017">
      <inputCells r="A3" val="1" numFmtId="1"/>
      <inputCells r="A4" val="0" numFmtId="1"/>
      <inputCells r="A5" val="0" numFmtId="1"/>
      <inputCells r="A6" val="1" numFmtId="1"/>
      <inputCells r="A7" val="0" numFmtId="1"/>
      <inputCells r="A8" val="0" numFmtId="1"/>
      <inputCells r="A9" val="1" numFmtId="1"/>
      <inputCells r="A10" val="0" numFmtId="1"/>
      <inputCells r="A11" val="0" numFmtId="1"/>
      <inputCells r="A12" val="1" numFmtId="1"/>
      <inputCells r="A13" val="1" numFmtId="1"/>
      <inputCells r="A14" val="1" numFmtId="1"/>
      <inputCells r="A15" val="1" numFmtId="1"/>
      <inputCells r="A16" val="1" numFmtId="1"/>
      <inputCells r="A17" val="0" numFmtId="1"/>
      <inputCells r="A18" val="0" numFmtId="1"/>
      <inputCells r="A19" val="1" numFmtId="1"/>
      <inputCells r="A20" val="0" numFmtId="1"/>
      <inputCells r="A21" val="0" numFmtId="1"/>
      <inputCells r="A22" val="1"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RandomAbsence, AUC=0.73" locked="1" count="30" user="Author" comment="Created by Author on 4/22/2017">
      <inputCells r="A3" val="1" numFmtId="1"/>
      <inputCells r="A4" val="1" numFmtId="1"/>
      <inputCells r="A5" val="1" numFmtId="1"/>
      <inputCells r="A6" val="1" numFmtId="1"/>
      <inputCells r="A7" val="1" numFmtId="1"/>
      <inputCells r="A8" val="0" numFmtId="1"/>
      <inputCells r="A9" val="0" numFmtId="1"/>
      <inputCells r="A10" val="1" numFmtId="1"/>
      <inputCells r="A11" val="0" numFmtId="1"/>
      <inputCells r="A12" val="0" numFmtId="1"/>
      <inputCells r="A13" val="1" numFmtId="1"/>
      <inputCells r="A14" val="0" numFmtId="1"/>
      <inputCells r="A15" val="0" numFmtId="1"/>
      <inputCells r="A16" val="0" numFmtId="1"/>
      <inputCells r="A17" val="0" numFmtId="1"/>
      <inputCells r="A18" val="0" numFmtId="1"/>
      <inputCells r="A19" val="0" numFmtId="1"/>
      <inputCells r="A20" val="0" numFmtId="1"/>
      <inputCells r="A21" val="0" numFmtId="1"/>
      <inputCells r="A22" val="0" numFmtId="1"/>
      <inputCells r="A23" val="0" numFmtId="1"/>
      <inputCells r="A24" val="1" numFmtId="1"/>
      <inputCells r="A25" val="0" numFmtId="1"/>
      <inputCells r="A26" val="0" numFmtId="1"/>
      <inputCells r="A27" val="1" numFmtId="1"/>
      <inputCells r="A28" val="0" numFmtId="1"/>
      <inputCells r="A29" val="0" numFmtId="1"/>
      <inputCells r="A30" val="1" numFmtId="1"/>
      <inputCells r="A31" val="0" numFmtId="1"/>
      <inputCells r="A32" val="0" numFmtId="1"/>
    </scenario>
    <scenario name="Continuous1" locked="1" count="30" user="Author" comment="Created by Author on 4/22/2017">
      <inputCells r="B3" val="98" numFmtId="1"/>
      <inputCells r="B4" val="95" numFmtId="1"/>
      <inputCells r="B5" val="92" numFmtId="1"/>
      <inputCells r="B6" val="90" numFmtId="1"/>
      <inputCells r="B7" val="86" numFmtId="1"/>
      <inputCells r="B8" val="77" numFmtId="1"/>
      <inputCells r="B9" val="74" numFmtId="1"/>
      <inputCells r="B10" val="72" numFmtId="1"/>
      <inputCells r="B11" val="65" numFmtId="1"/>
      <inputCells r="B12" val="59" numFmtId="1"/>
      <inputCells r="B13" val="56" numFmtId="1"/>
      <inputCells r="B14" val="54" numFmtId="1"/>
      <inputCells r="B15" val="52" numFmtId="1"/>
      <inputCells r="B16" val="48" numFmtId="1"/>
      <inputCells r="B17" val="46" numFmtId="1"/>
      <inputCells r="B18" val="44" numFmtId="1"/>
      <inputCells r="B19" val="43" numFmtId="1"/>
      <inputCells r="B20" val="40" numFmtId="1"/>
      <inputCells r="B21" val="35" numFmtId="1"/>
      <inputCells r="B22" val="26" numFmtId="1"/>
      <inputCells r="B23" val="21" numFmtId="1"/>
      <inputCells r="B24" val="19" numFmtId="1"/>
      <inputCells r="B25" val="18" numFmtId="1"/>
      <inputCells r="B26" val="16" numFmtId="1"/>
      <inputCells r="B27" val="15" numFmtId="1"/>
      <inputCells r="B28" val="12" numFmtId="1"/>
      <inputCells r="B29" val="8" numFmtId="1"/>
      <inputCells r="B30" val="7" numFmtId="1"/>
      <inputCells r="B31" val="5" numFmtId="1"/>
      <inputCells r="B32" val="3" numFmtId="1"/>
    </scenario>
    <scenario name="Continuous2" locked="1" count="30" user="Author" comment="Created by Author on 4/22/2017">
      <inputCells r="B3" val="94" numFmtId="1"/>
      <inputCells r="B4" val="93" numFmtId="1"/>
      <inputCells r="B5" val="90" numFmtId="1"/>
      <inputCells r="B6" val="88" numFmtId="1"/>
      <inputCells r="B7" val="85" numFmtId="1"/>
      <inputCells r="B8" val="80" numFmtId="1"/>
      <inputCells r="B9" val="78" numFmtId="1"/>
      <inputCells r="B10" val="76" numFmtId="1"/>
      <inputCells r="B11" val="64" numFmtId="1"/>
      <inputCells r="B12" val="61" numFmtId="1"/>
      <inputCells r="B13" val="60" numFmtId="1"/>
      <inputCells r="B14" val="56" numFmtId="1"/>
      <inputCells r="B15" val="55" numFmtId="1"/>
      <inputCells r="B16" val="54" numFmtId="1"/>
      <inputCells r="B17" val="52" numFmtId="1"/>
      <inputCells r="B18" val="48" numFmtId="1"/>
      <inputCells r="B19" val="47" numFmtId="1"/>
      <inputCells r="B20" val="44" numFmtId="1"/>
      <inputCells r="B21" val="35" numFmtId="1"/>
      <inputCells r="B22" val="34" numFmtId="1"/>
      <inputCells r="B23" val="33" numFmtId="1"/>
      <inputCells r="B24" val="32" numFmtId="1"/>
      <inputCells r="B25" val="28" numFmtId="1"/>
      <inputCells r="B26" val="24" numFmtId="1"/>
      <inputCells r="B27" val="22" numFmtId="1"/>
      <inputCells r="B28" val="19" numFmtId="1"/>
      <inputCells r="B29" val="13" numFmtId="1"/>
      <inputCells r="B30" val="9" numFmtId="1"/>
      <inputCells r="B31" val="4" numFmtId="1"/>
      <inputCells r="B32" val="2" numFmtId="1"/>
    </scenario>
    <scenario name="RandomAbsence, AUC=0.75" locked="1" count="30" user="Author" comment="Created by Author on 4/23/2017">
      <inputCells r="A3" val="1" numFmtId="1"/>
      <inputCells r="A4" val="1" numFmtId="1"/>
      <inputCells r="A5" val="1" numFmtId="1"/>
      <inputCells r="A6" val="1" numFmtId="1"/>
      <inputCells r="A7" val="1" numFmtId="1"/>
      <inputCells r="A8" val="1" numFmtId="1"/>
      <inputCells r="A9" val="1" numFmtId="1"/>
      <inputCells r="A10" val="0" numFmtId="1"/>
      <inputCells r="A11" val="0" numFmtId="1"/>
      <inputCells r="A12" val="0" numFmtId="1"/>
      <inputCells r="A13" val="0" numFmtId="1"/>
      <inputCells r="A14" val="0" numFmtId="1"/>
      <inputCells r="A15" val="0" numFmtId="1"/>
      <inputCells r="A16" val="0" numFmtId="1"/>
      <inputCells r="A17" val="0" numFmtId="1"/>
      <inputCells r="A18" val="0" numFmtId="1"/>
      <inputCells r="A19" val="0" numFmtId="1"/>
      <inputCells r="A20" val="0" numFmtId="1"/>
      <inputCells r="A21" val="0" numFmtId="1"/>
      <inputCells r="A22" val="0" numFmtId="1"/>
      <inputCells r="A23" val="0" numFmtId="1"/>
      <inputCells r="A24" val="1" numFmtId="1"/>
      <inputCells r="A25" val="0" numFmtId="1"/>
      <inputCells r="A26" val="0" numFmtId="1"/>
      <inputCells r="A27" val="0" numFmtId="1"/>
      <inputCells r="A28" val="1" numFmtId="1"/>
      <inputCells r="A29" val="0" numFmtId="1"/>
      <inputCells r="A30" val="0" numFmtId="1"/>
      <inputCells r="A31" val="1" numFmtId="1"/>
      <inputCells r="A32" val="0" numFmtId="1"/>
    </scenario>
    <scenario name="RandomPresence, AUC=0.75" locked="1" count="30" user="Author" comment="Created by Author on 4/23/2017">
      <inputCells r="A3" val="0" numFmtId="1"/>
      <inputCells r="A4" val="1" numFmtId="1"/>
      <inputCells r="A5" val="0" numFmtId="1"/>
      <inputCells r="A6" val="0" numFmtId="1"/>
      <inputCells r="A7" val="1" numFmtId="1"/>
      <inputCells r="A8" val="0" numFmtId="1"/>
      <inputCells r="A9" val="0" numFmtId="1"/>
      <inputCells r="A10" val="1" numFmtId="1"/>
      <inputCells r="A11" val="1" numFmtId="1"/>
      <inputCells r="A12" val="1" numFmtId="1"/>
      <inputCells r="A13" val="1" numFmtId="1"/>
      <inputCells r="A14" val="1" numFmtId="1"/>
      <inputCells r="A15" val="0" numFmtId="1"/>
      <inputCells r="A16" val="1" numFmtId="1"/>
      <inputCells r="A17" val="0" numFmtId="1"/>
      <inputCells r="A18" val="1" numFmtId="1"/>
      <inputCells r="A19" val="0" numFmtId="1"/>
      <inputCells r="A20" val="1" numFmtId="1"/>
      <inputCells r="A21" val="0" numFmtId="1"/>
      <inputCells r="A22" val="0"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RandomPresence, AUC=0.75B" locked="1" count="30" user="Author" comment="Created by Author on 4/23/2017">
      <inputCells r="A3" val="0" numFmtId="1"/>
      <inputCells r="A4" val="1" numFmtId="1"/>
      <inputCells r="A5" val="0" numFmtId="1"/>
      <inputCells r="A6" val="0" numFmtId="1"/>
      <inputCells r="A7" val="1" numFmtId="1"/>
      <inputCells r="A8" val="0" numFmtId="1"/>
      <inputCells r="A9" val="1" numFmtId="1"/>
      <inputCells r="A10" val="0" numFmtId="1"/>
      <inputCells r="A11" val="1" numFmtId="1"/>
      <inputCells r="A12" val="1" numFmtId="1"/>
      <inputCells r="A13" val="1" numFmtId="1"/>
      <inputCells r="A14" val="0" numFmtId="1"/>
      <inputCells r="A15" val="1" numFmtId="1"/>
      <inputCells r="A16" val="1" numFmtId="1"/>
      <inputCells r="A17" val="0" numFmtId="1"/>
      <inputCells r="A18" val="1" numFmtId="1"/>
      <inputCells r="A19" val="0" numFmtId="1"/>
      <inputCells r="A20" val="1" numFmtId="1"/>
      <inputCells r="A21" val="0" numFmtId="1"/>
      <inputCells r="A22" val="0"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RandomAbsence, AUC=0.75B" locked="1" count="30" user="Author" comment="Created by Author on 4/23/2017">
      <inputCells r="A3" val="1" numFmtId="1"/>
      <inputCells r="A4" val="1" numFmtId="1"/>
      <inputCells r="A5" val="1" numFmtId="1"/>
      <inputCells r="A6" val="1" numFmtId="1"/>
      <inputCells r="A7" val="1" numFmtId="1"/>
      <inputCells r="A8" val="1" numFmtId="1"/>
      <inputCells r="A9" val="0" numFmtId="1"/>
      <inputCells r="A10" val="0" numFmtId="1"/>
      <inputCells r="A11" val="0" numFmtId="1"/>
      <inputCells r="A12" val="0" numFmtId="1"/>
      <inputCells r="A13" val="0" numFmtId="1"/>
      <inputCells r="A14" val="0" numFmtId="1"/>
      <inputCells r="A15" val="0" numFmtId="1"/>
      <inputCells r="A16" val="1" numFmtId="1"/>
      <inputCells r="A17" val="1" numFmtId="1"/>
      <inputCells r="A18" val="0" numFmtId="1"/>
      <inputCells r="A19" val="0" numFmtId="1"/>
      <inputCells r="A20" val="0" numFmtId="1"/>
      <inputCells r="A21" val="0" numFmtId="1"/>
      <inputCells r="A22" val="0" numFmtId="1"/>
      <inputCells r="A23" val="0" numFmtId="1"/>
      <inputCells r="A24" val="0" numFmtId="1"/>
      <inputCells r="A25" val="0" numFmtId="1"/>
      <inputCells r="A26" val="0" numFmtId="1"/>
      <inputCells r="A27" val="0" numFmtId="1"/>
      <inputCells r="A28" val="1" numFmtId="1"/>
      <inputCells r="A29" val="0" numFmtId="1"/>
      <inputCells r="A30" val="0" numFmtId="1"/>
      <inputCells r="A31" val="1" numFmtId="1"/>
      <inputCells r="A32" val="0" numFmtId="1"/>
    </scenario>
    <scenario name="RandomPresence, AUC=0.75C" locked="1" count="30" user="Author" comment="Created by Author on 4/23/2017">
      <inputCells r="A3" val="0" numFmtId="1"/>
      <inputCells r="A4" val="1" numFmtId="1"/>
      <inputCells r="A5" val="0" numFmtId="1"/>
      <inputCells r="A6" val="0" numFmtId="1"/>
      <inputCells r="A7" val="1" numFmtId="1"/>
      <inputCells r="A8" val="0" numFmtId="1"/>
      <inputCells r="A9" val="1" numFmtId="1"/>
      <inputCells r="A10" val="0" numFmtId="1"/>
      <inputCells r="A11" val="1" numFmtId="1"/>
      <inputCells r="A12" val="1" numFmtId="1"/>
      <inputCells r="A13" val="1" numFmtId="1"/>
      <inputCells r="A14" val="1" numFmtId="1"/>
      <inputCells r="A15" val="0" numFmtId="1"/>
      <inputCells r="A16" val="0" numFmtId="1"/>
      <inputCells r="A17" val="1" numFmtId="1"/>
      <inputCells r="A18" val="1" numFmtId="1"/>
      <inputCells r="A19" val="0" numFmtId="1"/>
      <inputCells r="A20" val="1" numFmtId="1"/>
      <inputCells r="A21" val="0" numFmtId="1"/>
      <inputCells r="A22" val="0"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RandomAbsence, AUC=0.75C" locked="1" count="30" user="Author" comment="Created by Author on 4/23/2017">
      <inputCells r="A3" val="1" numFmtId="1"/>
      <inputCells r="A4" val="1" numFmtId="1"/>
      <inputCells r="A5" val="1" numFmtId="1"/>
      <inputCells r="A6" val="1" numFmtId="1"/>
      <inputCells r="A7" val="1" numFmtId="1"/>
      <inputCells r="A8" val="0" numFmtId="1"/>
      <inputCells r="A9" val="0" numFmtId="1"/>
      <inputCells r="A10" val="0" numFmtId="1"/>
      <inputCells r="A11" val="0" numFmtId="1"/>
      <inputCells r="A12" val="1" numFmtId="1"/>
      <inputCells r="A13" val="1" numFmtId="1"/>
      <inputCells r="A14" val="0" numFmtId="1"/>
      <inputCells r="A15" val="0" numFmtId="1"/>
      <inputCells r="A16" val="1" numFmtId="1"/>
      <inputCells r="A17" val="0" numFmtId="1"/>
      <inputCells r="A18" val="0" numFmtId="1"/>
      <inputCells r="A19" val="0" numFmtId="1"/>
      <inputCells r="A20" val="0" numFmtId="1"/>
      <inputCells r="A21" val="0" numFmtId="1"/>
      <inputCells r="A22" val="0" numFmtId="1"/>
      <inputCells r="A23" val="0" numFmtId="1"/>
      <inputCells r="A24" val="0" numFmtId="1"/>
      <inputCells r="A25" val="0" numFmtId="1"/>
      <inputCells r="A26" val="0" numFmtId="1"/>
      <inputCells r="A27" val="0" numFmtId="1"/>
      <inputCells r="A28" val="1" numFmtId="1"/>
      <inputCells r="A29" val="0" numFmtId="1"/>
      <inputCells r="A30" val="0" numFmtId="1"/>
      <inputCells r="A31" val="1" numFmtId="1"/>
      <inputCells r="A32" val="0" numFmtId="1"/>
    </scenario>
    <scenario name="RandomPresence, AUC=0.75D" locked="1" count="30" user="Author" comment="Created by Author on 4/23/2017">
      <inputCells r="A3" val="0" numFmtId="1"/>
      <inputCells r="A4" val="1" numFmtId="1"/>
      <inputCells r="A5" val="0" numFmtId="1"/>
      <inputCells r="A6" val="0" numFmtId="1"/>
      <inputCells r="A7" val="1" numFmtId="1"/>
      <inputCells r="A8" val="0" numFmtId="1"/>
      <inputCells r="A9" val="1" numFmtId="1"/>
      <inputCells r="A10" val="0" numFmtId="1"/>
      <inputCells r="A11" val="0" numFmtId="1"/>
      <inputCells r="A12" val="1" numFmtId="1"/>
      <inputCells r="A13" val="1" numFmtId="1"/>
      <inputCells r="A14" val="1" numFmtId="1"/>
      <inputCells r="A15" val="1" numFmtId="1"/>
      <inputCells r="A16" val="1" numFmtId="1"/>
      <inputCells r="A17" val="1" numFmtId="1"/>
      <inputCells r="A18" val="1" numFmtId="1"/>
      <inputCells r="A19" val="0" numFmtId="1"/>
      <inputCells r="A20" val="0" numFmtId="1"/>
      <inputCells r="A21" val="0" numFmtId="1"/>
      <inputCells r="A22" val="0"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Labels1" locked="1" count="30" user="Author" comment="Created by Author on 4/23/2017">
      <inputCells r="A3" val="1" numFmtId="1"/>
      <inputCells r="A4" val="0" numFmtId="1"/>
      <inputCells r="A5" val="1" numFmtId="1"/>
      <inputCells r="A6" val="0" numFmtId="1"/>
      <inputCells r="A7" val="0" numFmtId="1"/>
      <inputCells r="A8" val="1" numFmtId="1"/>
      <inputCells r="A9" val="0" numFmtId="1"/>
      <inputCells r="A10" val="0" numFmtId="1"/>
      <inputCells r="A11" val="0" numFmtId="1"/>
      <inputCells r="A12" val="1" numFmtId="1"/>
      <inputCells r="A13" val="1" numFmtId="1"/>
      <inputCells r="A14" val="1" numFmtId="1"/>
      <inputCells r="A15" val="0" numFmtId="1"/>
      <inputCells r="A16" val="1" numFmtId="1"/>
      <inputCells r="A17" val="1" numFmtId="1"/>
      <inputCells r="A18" val="1" numFmtId="1"/>
      <inputCells r="A19" val="1" numFmtId="1"/>
      <inputCells r="A20" val="0" numFmtId="1"/>
      <inputCells r="A21" val="0" numFmtId="1"/>
      <inputCells r="A22" val="0" numFmtId="1"/>
      <inputCells r="A23" val="0" numFmtId="1"/>
      <inputCells r="A24" val="0" numFmtId="1"/>
      <inputCells r="A25" val="0" numFmtId="1"/>
      <inputCells r="A26" val="0" numFmtId="1"/>
      <inputCells r="A27" val="0" numFmtId="1"/>
      <inputCells r="A28" val="0" numFmtId="1"/>
      <inputCells r="A29" val="0" numFmtId="1"/>
      <inputCells r="A30" val="0" numFmtId="1"/>
      <inputCells r="A31" val="0" numFmtId="1"/>
      <inputCells r="A32" val="0" numFmtId="1"/>
    </scenario>
    <scenario name="BetterThanRandom, AUC=0.75" locked="1" count="30" user="Author" comment="Created by Author on 4/23/2017">
      <inputCells r="A3" val="1" numFmtId="1"/>
      <inputCells r="A4" val="1" numFmtId="1"/>
      <inputCells r="A5" val="0" numFmtId="1"/>
      <inputCells r="A6" val="1" numFmtId="1"/>
      <inputCells r="A7" val="0" numFmtId="1"/>
      <inputCells r="A8" val="1" numFmtId="1"/>
      <inputCells r="A9" val="0" numFmtId="1"/>
      <inputCells r="A10" val="1" numFmtId="1"/>
      <inputCells r="A11" val="0" numFmtId="1"/>
      <inputCells r="A12" val="1" numFmtId="1"/>
      <inputCells r="A13" val="0" numFmtId="1"/>
      <inputCells r="A14" val="0" numFmtId="1"/>
      <inputCells r="A15" val="1" numFmtId="1"/>
      <inputCells r="A16" val="0" numFmtId="1"/>
      <inputCells r="A17" val="0" numFmtId="1"/>
      <inputCells r="A18" val="1" numFmtId="1"/>
      <inputCells r="A19" val="0" numFmtId="1"/>
      <inputCells r="A20" val="0" numFmtId="1"/>
      <inputCells r="A21" val="0" numFmtId="1"/>
      <inputCells r="A22" val="1" numFmtId="1"/>
      <inputCells r="A23" val="0" numFmtId="1"/>
      <inputCells r="A24" val="0" numFmtId="1"/>
      <inputCells r="A25" val="0" numFmtId="1"/>
      <inputCells r="A26" val="0" numFmtId="1"/>
      <inputCells r="A27" val="1" numFmtId="1"/>
      <inputCells r="A28" val="0" numFmtId="1"/>
      <inputCells r="A29" val="0" numFmtId="1"/>
      <inputCells r="A30" val="0" numFmtId="1"/>
      <inputCells r="A31" val="0" numFmtId="1"/>
      <inputCells r="A32" val="0" numFmtId="1"/>
    </scenario>
  </scenarios>
  <sortState ref="O3:O32">
    <sortCondition descending="1" ref="O3:O32"/>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3</vt:i4>
      </vt:variant>
    </vt:vector>
  </HeadingPairs>
  <TitlesOfParts>
    <vt:vector size="5" baseType="lpstr">
      <vt:lpstr>documentation</vt:lpstr>
      <vt:lpstr>Data</vt:lpstr>
      <vt:lpstr>TOCfigure</vt:lpstr>
      <vt:lpstr>ROCfigure</vt:lpstr>
      <vt:lpstr>TOCfigure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2017-04-23T21:45:30Z</dcterms:modified>
</cp:coreProperties>
</file>